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ИП\"/>
    </mc:Choice>
  </mc:AlternateContent>
  <bookViews>
    <workbookView xWindow="-120" yWindow="-120" windowWidth="25440" windowHeight="15540" activeTab="2"/>
  </bookViews>
  <sheets>
    <sheet name="утв.29.10.2019" sheetId="2" r:id="rId1"/>
    <sheet name="утв.26.10.2021" sheetId="1" r:id="rId2"/>
    <sheet name="утв.17.11.2022" sheetId="3" r:id="rId3"/>
  </sheets>
  <externalReferences>
    <externalReference r:id="rId4"/>
    <externalReference r:id="rId5"/>
    <externalReference r:id="rId6"/>
    <externalReference r:id="rId7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hmao_spec_1" localSheetId="2">#REF!</definedName>
    <definedName name="hmao_spec_1">#REF!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ist06_flag_year" localSheetId="2">утв.17.11.2022!$AK$17:$AK$31</definedName>
    <definedName name="List06_flag_year" localSheetId="0">утв.29.10.2019!$AD$17:$AD$30</definedName>
    <definedName name="List06_flag_year">утв.26.10.2021!$AG$17:$AG$31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[1]MR_LIST!$A$1:$A$2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2">#REF!</definedName>
    <definedName name="pInsList06" localSheetId="0">#REF!</definedName>
    <definedName name="pInsList06">#REF!</definedName>
    <definedName name="PROT_22" localSheetId="2">P3_PROT_22,P4_PROT_22,P5_PROT_22</definedName>
    <definedName name="PROT_22" localSheetId="0">P3_PROT_22,P4_PROT_22,P5_PROT_22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2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2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2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source_of_funding">[2]TEHSHEET!$O$2:$O$13</definedName>
    <definedName name="sys_103" localSheetId="2">#REF!</definedName>
    <definedName name="sys_103">#REF!</definedName>
    <definedName name="T2.1_Protect" localSheetId="2">P4_T2.1_Protect,P5_T2.1_Protect,P6_T2.1_Protect,P7_T2.1_Protect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2">P4_T2_1_Protect,P5_T2_1_Protect,P6_T2_1_Protect,P7_T2_1_Protect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2">P4_T2_2_Protect,P5_T2_2_Protect,P6_T2_2_Protect,P7_T2_2_Protect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2">P1_T2_DiapProt,P2_T2_DiapProt</definedName>
    <definedName name="T2_DiapProt" localSheetId="0">P1_T2_DiapProt,P2_T2_DiapProt</definedName>
    <definedName name="T2_DiapProt">P1_T2_DiapProt,P2_T2_DiapProt</definedName>
    <definedName name="T2_Protect" localSheetId="2">P4_T2_Protect,P5_T2_Protect,P6_T2_Protect</definedName>
    <definedName name="T2_Protect" localSheetId="0">P4_T2_Protect,P5_T2_Protect,P6_T2_Protect</definedName>
    <definedName name="T2_Protect">P4_T2_Protect,P5_T2_Protect,P6_T2_Protect</definedName>
    <definedName name="T6_Protect" localSheetId="2">P1_T6_Protect,P2_T6_Protect</definedName>
    <definedName name="T6_Protect" localSheetId="0">P1_T6_Protect,P2_T6_Protect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_xlnm.Print_Titles" localSheetId="2">утв.17.11.2022!$5:$6</definedName>
    <definedName name="_xlnm.Print_Titles" localSheetId="1">утв.26.10.2021!$5:$6</definedName>
    <definedName name="_xlnm.Print_Titles" localSheetId="0">утв.29.10.2019!$5:$6</definedName>
    <definedName name="й" localSheetId="2">P1_SCOPE_16_PRT,P2_SCOPE_16_PRT</definedName>
    <definedName name="й" localSheetId="0">P1_SCOPE_16_PRT,P2_SCOPE_16_PRT</definedName>
    <definedName name="й">P1_SCOPE_16_PRT,P2_SCOPE_16_PRT</definedName>
    <definedName name="мрпоп" localSheetId="2">P1_SCOPE_16_PRT,P2_SCOPE_16_PRT</definedName>
    <definedName name="мрпоп" localSheetId="0">P1_SCOPE_16_PRT,P2_SCOPE_16_PRT</definedName>
    <definedName name="мрпоп">P1_SCOPE_16_PRT,P2_SCOPE_16_PRT</definedName>
    <definedName name="р" localSheetId="2">P5_SCOPE_PER_PRT,P6_SCOPE_PER_PRT,P7_SCOPE_PER_PRT,P8_SCOPE_PER_PRT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6" i="3" l="1"/>
  <c r="AH26" i="3"/>
  <c r="AG26" i="3"/>
  <c r="AF26" i="3"/>
  <c r="AE26" i="3"/>
  <c r="AD26" i="3"/>
  <c r="AC23" i="3"/>
  <c r="AB23" i="3"/>
  <c r="AA23" i="3"/>
  <c r="Z23" i="3"/>
  <c r="Y23" i="3"/>
  <c r="X20" i="3"/>
  <c r="W17" i="3"/>
  <c r="V17" i="3"/>
  <c r="U17" i="3"/>
  <c r="T17" i="3"/>
  <c r="S23" i="3"/>
  <c r="R23" i="3"/>
  <c r="Q23" i="3"/>
  <c r="Q20" i="3"/>
  <c r="P20" i="3"/>
  <c r="M20" i="3"/>
  <c r="L23" i="3"/>
  <c r="K20" i="3"/>
  <c r="H17" i="3"/>
  <c r="G20" i="3"/>
  <c r="G17" i="3"/>
  <c r="F20" i="3"/>
  <c r="E27" i="3"/>
  <c r="E24" i="3"/>
  <c r="E21" i="3"/>
  <c r="AH19" i="3" l="1"/>
  <c r="AH22" i="3"/>
  <c r="Y78" i="3" l="1"/>
  <c r="AC78" i="3"/>
  <c r="AG78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V83" i="3"/>
  <c r="V78" i="3" s="1"/>
  <c r="W83" i="3"/>
  <c r="W78" i="3" s="1"/>
  <c r="X83" i="3"/>
  <c r="X78" i="3" s="1"/>
  <c r="Y83" i="3"/>
  <c r="Z83" i="3"/>
  <c r="Z78" i="3" s="1"/>
  <c r="AA83" i="3"/>
  <c r="AA78" i="3" s="1"/>
  <c r="AB83" i="3"/>
  <c r="AB78" i="3" s="1"/>
  <c r="AC83" i="3"/>
  <c r="AD83" i="3"/>
  <c r="AD78" i="3" s="1"/>
  <c r="AE83" i="3"/>
  <c r="AE78" i="3" s="1"/>
  <c r="AF83" i="3"/>
  <c r="AF78" i="3" s="1"/>
  <c r="AG83" i="3"/>
  <c r="AH83" i="3"/>
  <c r="AH78" i="3" s="1"/>
  <c r="AH16" i="3"/>
  <c r="Y25" i="3"/>
  <c r="X25" i="3"/>
  <c r="W25" i="3"/>
  <c r="V25" i="3"/>
  <c r="X22" i="3"/>
  <c r="W22" i="3"/>
  <c r="V22" i="3"/>
  <c r="Y19" i="3"/>
  <c r="W19" i="3"/>
  <c r="V19" i="3"/>
  <c r="Y16" i="3"/>
  <c r="X16" i="3"/>
  <c r="W16" i="3"/>
  <c r="W15" i="3" s="1"/>
  <c r="V16" i="3"/>
  <c r="V15" i="3" s="1"/>
  <c r="AI83" i="3"/>
  <c r="AI78" i="3" s="1"/>
  <c r="U83" i="3"/>
  <c r="U78" i="3" s="1"/>
  <c r="T83" i="3"/>
  <c r="T78" i="3" s="1"/>
  <c r="S83" i="3"/>
  <c r="S78" i="3" s="1"/>
  <c r="R83" i="3"/>
  <c r="Q83" i="3"/>
  <c r="Q78" i="3" s="1"/>
  <c r="P83" i="3"/>
  <c r="P78" i="3" s="1"/>
  <c r="O83" i="3"/>
  <c r="O78" i="3" s="1"/>
  <c r="N83" i="3"/>
  <c r="N78" i="3" s="1"/>
  <c r="M83" i="3"/>
  <c r="M78" i="3" s="1"/>
  <c r="L83" i="3"/>
  <c r="L78" i="3" s="1"/>
  <c r="K83" i="3"/>
  <c r="K78" i="3" s="1"/>
  <c r="J83" i="3"/>
  <c r="J78" i="3" s="1"/>
  <c r="I83" i="3"/>
  <c r="I78" i="3" s="1"/>
  <c r="H83" i="3"/>
  <c r="H78" i="3" s="1"/>
  <c r="G83" i="3"/>
  <c r="G78" i="3" s="1"/>
  <c r="F83" i="3"/>
  <c r="F78" i="3" s="1"/>
  <c r="E83" i="3"/>
  <c r="E78" i="3" s="1"/>
  <c r="D83" i="3"/>
  <c r="D78" i="3" s="1"/>
  <c r="AI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I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I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I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R78" i="3"/>
  <c r="AC25" i="3"/>
  <c r="AB25" i="3"/>
  <c r="AA25" i="3"/>
  <c r="Z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I22" i="3"/>
  <c r="AG22" i="3"/>
  <c r="AF22" i="3"/>
  <c r="AE22" i="3"/>
  <c r="AD22" i="3"/>
  <c r="U22" i="3"/>
  <c r="T22" i="3"/>
  <c r="P22" i="3"/>
  <c r="O22" i="3"/>
  <c r="M22" i="3"/>
  <c r="K22" i="3"/>
  <c r="J22" i="3"/>
  <c r="I22" i="3"/>
  <c r="H22" i="3"/>
  <c r="G22" i="3"/>
  <c r="F22" i="3"/>
  <c r="AI19" i="3"/>
  <c r="AG19" i="3"/>
  <c r="AF19" i="3"/>
  <c r="AE19" i="3"/>
  <c r="AD19" i="3"/>
  <c r="AC19" i="3"/>
  <c r="AB19" i="3"/>
  <c r="AA19" i="3"/>
  <c r="Z19" i="3"/>
  <c r="U19" i="3"/>
  <c r="T19" i="3"/>
  <c r="S19" i="3"/>
  <c r="R19" i="3"/>
  <c r="O19" i="3"/>
  <c r="N19" i="3"/>
  <c r="L19" i="3"/>
  <c r="J19" i="3"/>
  <c r="I19" i="3"/>
  <c r="H19" i="3"/>
  <c r="D18" i="3"/>
  <c r="AI16" i="3"/>
  <c r="AG16" i="3"/>
  <c r="AF16" i="3"/>
  <c r="AE16" i="3"/>
  <c r="AD16" i="3"/>
  <c r="AC16" i="3"/>
  <c r="AB16" i="3"/>
  <c r="AA16" i="3"/>
  <c r="Z16" i="3"/>
  <c r="U16" i="3"/>
  <c r="T16" i="3"/>
  <c r="T15" i="3" s="1"/>
  <c r="S16" i="3"/>
  <c r="R16" i="3"/>
  <c r="Q16" i="3"/>
  <c r="P16" i="3"/>
  <c r="O16" i="3"/>
  <c r="N16" i="3"/>
  <c r="M16" i="3"/>
  <c r="L16" i="3"/>
  <c r="K16" i="3"/>
  <c r="J16" i="3"/>
  <c r="I16" i="3"/>
  <c r="G16" i="3"/>
  <c r="F16" i="3"/>
  <c r="E16" i="3"/>
  <c r="I15" i="3" l="1"/>
  <c r="U15" i="3"/>
  <c r="J15" i="3"/>
  <c r="O15" i="3"/>
  <c r="AB94" i="2"/>
  <c r="AA94" i="2"/>
  <c r="Z94" i="2"/>
  <c r="Y94" i="2"/>
  <c r="Y89" i="2" s="1"/>
  <c r="X94" i="2"/>
  <c r="X89" i="2" s="1"/>
  <c r="W94" i="2"/>
  <c r="W89" i="2" s="1"/>
  <c r="V94" i="2"/>
  <c r="V89" i="2" s="1"/>
  <c r="U94" i="2"/>
  <c r="U89" i="2" s="1"/>
  <c r="T94" i="2"/>
  <c r="S94" i="2"/>
  <c r="R94" i="2"/>
  <c r="Q94" i="2"/>
  <c r="Q89" i="2" s="1"/>
  <c r="P94" i="2"/>
  <c r="P89" i="2" s="1"/>
  <c r="O94" i="2"/>
  <c r="O89" i="2" s="1"/>
  <c r="N94" i="2"/>
  <c r="N89" i="2" s="1"/>
  <c r="M94" i="2"/>
  <c r="M89" i="2" s="1"/>
  <c r="L94" i="2"/>
  <c r="K94" i="2"/>
  <c r="J94" i="2"/>
  <c r="I94" i="2"/>
  <c r="I89" i="2" s="1"/>
  <c r="H94" i="2"/>
  <c r="H89" i="2" s="1"/>
  <c r="G94" i="2"/>
  <c r="G89" i="2" s="1"/>
  <c r="F94" i="2"/>
  <c r="F89" i="2" s="1"/>
  <c r="E94" i="2"/>
  <c r="E89" i="2" s="1"/>
  <c r="D94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AB89" i="2"/>
  <c r="AA89" i="2"/>
  <c r="Z89" i="2"/>
  <c r="T89" i="2"/>
  <c r="S89" i="2"/>
  <c r="R89" i="2"/>
  <c r="L89" i="2"/>
  <c r="K89" i="2"/>
  <c r="J89" i="2"/>
  <c r="D89" i="2"/>
  <c r="C87" i="2"/>
  <c r="C86" i="2"/>
  <c r="C84" i="2"/>
  <c r="C83" i="2"/>
  <c r="C81" i="2"/>
  <c r="C80" i="2"/>
  <c r="C78" i="2"/>
  <c r="C77" i="2"/>
  <c r="F26" i="2"/>
  <c r="F24" i="2" s="1"/>
  <c r="D26" i="2"/>
  <c r="N25" i="2"/>
  <c r="D25" i="2" s="1"/>
  <c r="D24" i="2" s="1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E24" i="2"/>
  <c r="F23" i="2"/>
  <c r="D23" i="2" s="1"/>
  <c r="AA22" i="2"/>
  <c r="Y22" i="2"/>
  <c r="Y21" i="2" s="1"/>
  <c r="X22" i="2"/>
  <c r="X21" i="2" s="1"/>
  <c r="T22" i="2"/>
  <c r="R22" i="2"/>
  <c r="P22" i="2"/>
  <c r="M22" i="2"/>
  <c r="L22" i="2"/>
  <c r="AB21" i="2"/>
  <c r="AA21" i="2"/>
  <c r="Z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F20" i="2"/>
  <c r="D20" i="2" s="1"/>
  <c r="Z19" i="2"/>
  <c r="S19" i="2"/>
  <c r="Q19" i="2"/>
  <c r="O19" i="2"/>
  <c r="K19" i="2"/>
  <c r="K18" i="2" s="1"/>
  <c r="J19" i="2"/>
  <c r="J18" i="2" s="1"/>
  <c r="G19" i="2"/>
  <c r="G18" i="2" s="1"/>
  <c r="E19" i="2"/>
  <c r="D19" i="2" s="1"/>
  <c r="D18" i="2" s="1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I18" i="2"/>
  <c r="H18" i="2"/>
  <c r="E18" i="2"/>
  <c r="AB17" i="2"/>
  <c r="AB16" i="2" s="1"/>
  <c r="AB15" i="2" s="1"/>
  <c r="W17" i="2"/>
  <c r="V17" i="2"/>
  <c r="V16" i="2" s="1"/>
  <c r="V15" i="2" s="1"/>
  <c r="U17" i="2"/>
  <c r="U16" i="2" s="1"/>
  <c r="U15" i="2" s="1"/>
  <c r="I17" i="2"/>
  <c r="I16" i="2" s="1"/>
  <c r="I15" i="2" s="1"/>
  <c r="H17" i="2"/>
  <c r="D17" i="2" s="1"/>
  <c r="D16" i="2" s="1"/>
  <c r="D15" i="2" s="1"/>
  <c r="AA16" i="2"/>
  <c r="Z16" i="2"/>
  <c r="Y16" i="2"/>
  <c r="X16" i="2"/>
  <c r="W16" i="2"/>
  <c r="W15" i="2" s="1"/>
  <c r="T16" i="2"/>
  <c r="S16" i="2"/>
  <c r="R16" i="2"/>
  <c r="Q16" i="2"/>
  <c r="P16" i="2"/>
  <c r="O16" i="2"/>
  <c r="O15" i="2" s="1"/>
  <c r="N16" i="2"/>
  <c r="M16" i="2"/>
  <c r="L16" i="2"/>
  <c r="K16" i="2"/>
  <c r="J16" i="2"/>
  <c r="H16" i="2"/>
  <c r="G16" i="2"/>
  <c r="G15" i="2" s="1"/>
  <c r="F16" i="2"/>
  <c r="E16" i="2"/>
  <c r="AA15" i="2"/>
  <c r="Z15" i="2"/>
  <c r="Y15" i="2"/>
  <c r="X15" i="2"/>
  <c r="T15" i="2"/>
  <c r="S15" i="2"/>
  <c r="R15" i="2"/>
  <c r="Q15" i="2"/>
  <c r="P15" i="2"/>
  <c r="N15" i="2"/>
  <c r="M15" i="2"/>
  <c r="L15" i="2"/>
  <c r="K15" i="2"/>
  <c r="J15" i="2"/>
  <c r="H15" i="2"/>
  <c r="F15" i="2"/>
  <c r="E15" i="2"/>
  <c r="D22" i="2" l="1"/>
  <c r="D21" i="2" s="1"/>
  <c r="F18" i="2"/>
  <c r="D27" i="1" l="1"/>
  <c r="AC25" i="1"/>
  <c r="AB25" i="1"/>
  <c r="AA25" i="1"/>
  <c r="Z25" i="1"/>
  <c r="U25" i="1"/>
  <c r="T25" i="1"/>
  <c r="S25" i="1"/>
  <c r="R25" i="1"/>
  <c r="M25" i="1"/>
  <c r="L25" i="1"/>
  <c r="K25" i="1"/>
  <c r="J25" i="1"/>
  <c r="AE25" i="1"/>
  <c r="AD25" i="1"/>
  <c r="Y25" i="1"/>
  <c r="X25" i="1"/>
  <c r="W25" i="1"/>
  <c r="V25" i="1"/>
  <c r="Q25" i="1"/>
  <c r="P25" i="1"/>
  <c r="O25" i="1"/>
  <c r="N25" i="1"/>
  <c r="I25" i="1"/>
  <c r="H25" i="1"/>
  <c r="G25" i="1"/>
  <c r="F25" i="1"/>
  <c r="E25" i="1"/>
  <c r="D24" i="1"/>
  <c r="AD22" i="1"/>
  <c r="AC22" i="1"/>
  <c r="AB22" i="1"/>
  <c r="AA22" i="1"/>
  <c r="V22" i="1"/>
  <c r="U22" i="1"/>
  <c r="T22" i="1"/>
  <c r="S22" i="1"/>
  <c r="N22" i="1"/>
  <c r="M22" i="1"/>
  <c r="L22" i="1"/>
  <c r="K22" i="1"/>
  <c r="F22" i="1"/>
  <c r="D23" i="1"/>
  <c r="AE22" i="1"/>
  <c r="Z22" i="1"/>
  <c r="Y22" i="1"/>
  <c r="X22" i="1"/>
  <c r="W22" i="1"/>
  <c r="R22" i="1"/>
  <c r="Q22" i="1"/>
  <c r="P22" i="1"/>
  <c r="O22" i="1"/>
  <c r="J22" i="1"/>
  <c r="I22" i="1"/>
  <c r="H22" i="1"/>
  <c r="G22" i="1"/>
  <c r="E22" i="1"/>
  <c r="D21" i="1"/>
  <c r="AE19" i="1"/>
  <c r="AD19" i="1"/>
  <c r="AC19" i="1"/>
  <c r="AB19" i="1"/>
  <c r="W19" i="1"/>
  <c r="V19" i="1"/>
  <c r="U19" i="1"/>
  <c r="T19" i="1"/>
  <c r="O19" i="1"/>
  <c r="N19" i="1"/>
  <c r="M19" i="1"/>
  <c r="L19" i="1"/>
  <c r="G19" i="1"/>
  <c r="F19" i="1"/>
  <c r="AA19" i="1"/>
  <c r="Z19" i="1"/>
  <c r="Y19" i="1"/>
  <c r="X19" i="1"/>
  <c r="S19" i="1"/>
  <c r="R19" i="1"/>
  <c r="Q19" i="1"/>
  <c r="P19" i="1"/>
  <c r="K19" i="1"/>
  <c r="J19" i="1"/>
  <c r="I19" i="1"/>
  <c r="H19" i="1"/>
  <c r="E19" i="1"/>
  <c r="E16" i="1"/>
  <c r="AE16" i="1"/>
  <c r="AD16" i="1"/>
  <c r="X16" i="1"/>
  <c r="W16" i="1"/>
  <c r="V16" i="1"/>
  <c r="V15" i="1" s="1"/>
  <c r="P16" i="1"/>
  <c r="O16" i="1"/>
  <c r="N16" i="1"/>
  <c r="H16" i="1"/>
  <c r="G16" i="1"/>
  <c r="G15" i="1" s="1"/>
  <c r="F16" i="1"/>
  <c r="F15" i="1" s="1"/>
  <c r="AC16" i="1"/>
  <c r="AB16" i="1"/>
  <c r="AA16" i="1"/>
  <c r="Z16" i="1"/>
  <c r="Y16" i="1"/>
  <c r="U16" i="1"/>
  <c r="T16" i="1"/>
  <c r="S16" i="1"/>
  <c r="R16" i="1"/>
  <c r="Q16" i="1"/>
  <c r="Q15" i="1" s="1"/>
  <c r="M16" i="1"/>
  <c r="L16" i="1"/>
  <c r="K16" i="1"/>
  <c r="J16" i="1"/>
  <c r="I16" i="1"/>
  <c r="D22" i="1" l="1"/>
  <c r="P15" i="1"/>
  <c r="S15" i="1"/>
  <c r="E15" i="1"/>
  <c r="AA15" i="1"/>
  <c r="W15" i="1"/>
  <c r="X15" i="1"/>
  <c r="AD15" i="1"/>
  <c r="T15" i="1"/>
  <c r="H15" i="1"/>
  <c r="AE15" i="1"/>
  <c r="K15" i="1"/>
  <c r="Y15" i="1"/>
  <c r="N15" i="1"/>
  <c r="I15" i="1"/>
  <c r="O15" i="1"/>
  <c r="L15" i="1"/>
  <c r="Z15" i="1"/>
  <c r="J15" i="1"/>
  <c r="AB15" i="1"/>
  <c r="R15" i="1"/>
  <c r="M15" i="1"/>
  <c r="U15" i="1"/>
  <c r="AC15" i="1"/>
  <c r="D17" i="1"/>
  <c r="D20" i="1"/>
  <c r="D19" i="1" s="1"/>
  <c r="D18" i="1"/>
  <c r="D26" i="1"/>
  <c r="D25" i="1" s="1"/>
  <c r="D16" i="1" l="1"/>
  <c r="D15" i="1" s="1"/>
  <c r="AE79" i="1" l="1"/>
  <c r="AE80" i="1"/>
  <c r="AE81" i="1"/>
  <c r="AE82" i="1"/>
  <c r="AE83" i="1"/>
  <c r="AE78" i="1" s="1"/>
  <c r="D81" i="1" l="1"/>
  <c r="D79" i="1"/>
  <c r="Z83" i="1"/>
  <c r="Z78" i="1" s="1"/>
  <c r="Y83" i="1"/>
  <c r="Y78" i="1" s="1"/>
  <c r="X83" i="1"/>
  <c r="X78" i="1" s="1"/>
  <c r="W83" i="1"/>
  <c r="W78" i="1" s="1"/>
  <c r="V83" i="1"/>
  <c r="V78" i="1" s="1"/>
  <c r="U83" i="1"/>
  <c r="U78" i="1" s="1"/>
  <c r="T83" i="1"/>
  <c r="T78" i="1" s="1"/>
  <c r="S83" i="1"/>
  <c r="S78" i="1" s="1"/>
  <c r="R83" i="1"/>
  <c r="R78" i="1" s="1"/>
  <c r="Q83" i="1"/>
  <c r="Q78" i="1" s="1"/>
  <c r="P83" i="1"/>
  <c r="P78" i="1" s="1"/>
  <c r="O83" i="1"/>
  <c r="O78" i="1" s="1"/>
  <c r="N83" i="1"/>
  <c r="N78" i="1" s="1"/>
  <c r="M83" i="1"/>
  <c r="M78" i="1" s="1"/>
  <c r="L83" i="1"/>
  <c r="L78" i="1" s="1"/>
  <c r="K83" i="1"/>
  <c r="K78" i="1" s="1"/>
  <c r="J83" i="1"/>
  <c r="J78" i="1" s="1"/>
  <c r="I83" i="1"/>
  <c r="I78" i="1" s="1"/>
  <c r="H83" i="1"/>
  <c r="H78" i="1" s="1"/>
  <c r="G83" i="1"/>
  <c r="G78" i="1" s="1"/>
  <c r="F83" i="1"/>
  <c r="F78" i="1" s="1"/>
  <c r="E83" i="1"/>
  <c r="E78" i="1" s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83" i="1" l="1"/>
  <c r="D78" i="1" s="1"/>
  <c r="Q22" i="3"/>
  <c r="N22" i="3" l="1"/>
  <c r="N15" i="3" s="1"/>
  <c r="R22" i="3"/>
  <c r="R15" i="3" s="1"/>
  <c r="S22" i="3"/>
  <c r="S15" i="3" s="1"/>
  <c r="Y22" i="3"/>
  <c r="Y15" i="3" s="1"/>
  <c r="Z22" i="3"/>
  <c r="Z15" i="3" s="1"/>
  <c r="AA22" i="3"/>
  <c r="AA15" i="3" s="1"/>
  <c r="AB22" i="3"/>
  <c r="AB15" i="3" s="1"/>
  <c r="AC22" i="3"/>
  <c r="AC15" i="3" s="1"/>
  <c r="X19" i="3" l="1"/>
  <c r="X15" i="3" s="1"/>
  <c r="P19" i="3"/>
  <c r="P15" i="3" s="1"/>
  <c r="M19" i="3"/>
  <c r="M15" i="3" s="1"/>
  <c r="L22" i="3"/>
  <c r="L15" i="3" s="1"/>
  <c r="D23" i="3"/>
  <c r="K19" i="3"/>
  <c r="K15" i="3" s="1"/>
  <c r="H16" i="3"/>
  <c r="H15" i="3" s="1"/>
  <c r="D17" i="3"/>
  <c r="D16" i="3" s="1"/>
  <c r="G19" i="3"/>
  <c r="G15" i="3" s="1"/>
  <c r="AI25" i="3"/>
  <c r="AI15" i="3" s="1"/>
  <c r="AH25" i="3"/>
  <c r="AH15" i="3" s="1"/>
  <c r="AG25" i="3"/>
  <c r="AG15" i="3" s="1"/>
  <c r="AF25" i="3"/>
  <c r="AF15" i="3" s="1"/>
  <c r="AE25" i="3"/>
  <c r="AE15" i="3" s="1"/>
  <c r="Q19" i="3"/>
  <c r="Q15" i="3" s="1"/>
  <c r="D24" i="3"/>
  <c r="E22" i="3"/>
  <c r="D21" i="3" l="1"/>
  <c r="E19" i="3"/>
  <c r="D20" i="3"/>
  <c r="D19" i="3" s="1"/>
  <c r="F19" i="3"/>
  <c r="F15" i="3" s="1"/>
  <c r="D22" i="3"/>
  <c r="D27" i="3"/>
  <c r="E25" i="3"/>
  <c r="D26" i="3"/>
  <c r="AD25" i="3"/>
  <c r="AD15" i="3" s="1"/>
  <c r="E15" i="3" l="1"/>
  <c r="D25" i="3"/>
  <c r="D15" i="3" s="1"/>
</calcChain>
</file>

<file path=xl/sharedStrings.xml><?xml version="1.0" encoding="utf-8"?>
<sst xmlns="http://schemas.openxmlformats.org/spreadsheetml/2006/main" count="3163" uniqueCount="296">
  <si>
    <t>Приложение № 1 к приказу ФАС России от 13.09.2018 г. № 1288/18</t>
  </si>
  <si>
    <r>
      <t>Форма 4.5 Информация об инвестиционных программах</t>
    </r>
    <r>
      <rPr>
        <b/>
        <vertAlign val="superscript"/>
        <sz val="14"/>
        <rFont val="Times New Roman"/>
        <family val="1"/>
        <charset val="204"/>
      </rPr>
      <t>1</t>
    </r>
  </si>
  <si>
    <t>ПАО "Фортум" г. Челябинск (Челябинская ТЭЦ-1, Челябинская ТЭЦ-2, Челябинская ТЭЦ-3, Челябинская ТЭЦ-4)</t>
  </si>
  <si>
    <t>В доле на тепловую энергию (без НДС)</t>
  </si>
  <si>
    <t>№ п/п</t>
  </si>
  <si>
    <t>Наименование параметра</t>
  </si>
  <si>
    <t>Единица измерения</t>
  </si>
  <si>
    <t>Инвестиционная программа в целом</t>
  </si>
  <si>
    <r>
      <t>Мероприятие</t>
    </r>
    <r>
      <rPr>
        <vertAlign val="superscript"/>
        <sz val="9"/>
        <rFont val="Times New Roman"/>
        <family val="1"/>
        <charset val="204"/>
      </rPr>
      <t>2</t>
    </r>
  </si>
  <si>
    <t>Описание параметров формы</t>
  </si>
  <si>
    <t>1</t>
  </si>
  <si>
    <t>2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</si>
  <si>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</si>
  <si>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</si>
  <si>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</si>
  <si>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</si>
  <si>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</si>
  <si>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</si>
  <si>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</si>
  <si>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</si>
  <si>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</si>
  <si>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</si>
  <si>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</si>
  <si>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</si>
  <si>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</si>
  <si>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</si>
  <si>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</si>
  <si>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</si>
  <si>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</si>
  <si>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</si>
  <si>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</si>
  <si>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</si>
  <si>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</si>
  <si>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</si>
  <si>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</si>
  <si>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</si>
  <si>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Наименование инвестиционной программы/мероприятия</t>
  </si>
  <si>
    <t>x</t>
  </si>
  <si>
    <t>Дата утверждения инвестиционной программы</t>
  </si>
  <si>
    <t>Дата утверждения инвестиционной программы указывается в виде «ДД.ММ.ГГГГ».</t>
  </si>
  <si>
    <t>2.1</t>
  </si>
  <si>
    <t>Дата изменения инвестиционной программы</t>
  </si>
  <si>
    <t>Дата изменения инвестиционной программы указывается (в случае наличия изменения) в виде «ДД.ММ.ГГГГ».</t>
  </si>
  <si>
    <t>Цель инвестиционной программы</t>
  </si>
  <si>
    <t>прочее</t>
  </si>
  <si>
    <t>Цель инвестиционной программы определяется из перечня: Автоматизация (с уменьшением штата); Уменьшение удельных затрат (повышение коэффициента полезного действия); Уменьшение издержек на производство; Снижение аварийности; Прочее
Возможен выбор нескольких пунктов.</t>
  </si>
  <si>
    <t>Наименование уполномоченного органа, утвердившего программу</t>
  </si>
  <si>
    <t>Министерство тарифного регулирования и энергетики Челябинской области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</si>
  <si>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</si>
  <si>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</si>
  <si>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Наименование органа местного самоуправления, согласовавшего инвестиционную программу</t>
  </si>
  <si>
    <t>Челябинская городская Дума</t>
  </si>
  <si>
    <t>6</t>
  </si>
  <si>
    <t>Срок начала реализации инвестиционной программы/мероприятия</t>
  </si>
  <si>
    <t>Срок начала реализации инвестиционной программы/мероприятия указывается в виде «ДД.ММ.ГГГГ».</t>
  </si>
  <si>
    <t>7</t>
  </si>
  <si>
    <t>Срок окончания реализации инвестиционной программы/мероприятия</t>
  </si>
  <si>
    <t>Срок окончания реализации инвестиционной программы/мероприятия указывается в виде «ДД.ММ.ГГГГ».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</si>
  <si>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</si>
  <si>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</si>
  <si>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</si>
  <si>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</si>
  <si>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8.1</t>
  </si>
  <si>
    <t>8.1.1</t>
  </si>
  <si>
    <t>амортизация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</si>
  <si>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</si>
  <si>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</si>
  <si>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</si>
  <si>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</si>
  <si>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</si>
  <si>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</si>
  <si>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</si>
  <si>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</si>
  <si>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</si>
  <si>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</si>
  <si>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</si>
  <si>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</si>
  <si>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</si>
  <si>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</si>
  <si>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</t>
  </si>
  <si>
    <t>Указывается плановое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</si>
  <si>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</t>
  </si>
  <si>
    <t>Продолжительность (бесперебойность) поставки товаров и услуг</t>
  </si>
  <si>
    <t>9.3.1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</si>
  <si>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</si>
  <si>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</si>
  <si>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</si>
  <si>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</si>
  <si>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</t>
  </si>
  <si>
    <t xml:space="preserve">Доля потерь и неучтенного потребления </t>
  </si>
  <si>
    <t>9.4.1</t>
  </si>
  <si>
    <t>%</t>
  </si>
  <si>
    <t>Указывается фактическое значение доли потерь и неучтенного тепловой энергии в общем объеме тепла, поданной в тепловую в отчетном периоде.</t>
  </si>
  <si>
    <t>9.4.2</t>
  </si>
  <si>
    <t>Указывается плановое значение доли потерь и неучтенного тепловой энергии в общем объеме тепла, поданной в тепловую в отчетном периоде.</t>
  </si>
  <si>
    <t>9.5</t>
  </si>
  <si>
    <t>Коэффициент потерь</t>
  </si>
  <si>
    <t>9.5.1</t>
  </si>
  <si>
    <t>Гкал/км</t>
  </si>
  <si>
    <t>Указывается фактическое значение коэффициента потерь тепловой энергии.</t>
  </si>
  <si>
    <t>9.5.2</t>
  </si>
  <si>
    <t>Указывается плановое значение коэффициента потерь тепловой энергии.</t>
  </si>
  <si>
    <t>9.6</t>
  </si>
  <si>
    <t>Износ систем коммунальной инфраструктуры</t>
  </si>
  <si>
    <t>9.6.1</t>
  </si>
  <si>
    <t>9.6.2</t>
  </si>
  <si>
    <t>9.7</t>
  </si>
  <si>
    <t>Износ оборудования производства (котлы)</t>
  </si>
  <si>
    <t>9.7.1</t>
  </si>
  <si>
    <t>9.7.2</t>
  </si>
  <si>
    <t>9.8</t>
  </si>
  <si>
    <t>Износ оборудования передачи тепловой энергии (сети)</t>
  </si>
  <si>
    <t>9.8.1</t>
  </si>
  <si>
    <t>9.8.2</t>
  </si>
  <si>
    <t>9.9</t>
  </si>
  <si>
    <t>Удельный вес сетей, нуждающихся в замене</t>
  </si>
  <si>
    <t>9.9.1</t>
  </si>
  <si>
    <t>9.9.2</t>
  </si>
  <si>
    <t>9.10</t>
  </si>
  <si>
    <t>Обеспеченность потребления товаров и услуг приборами учета</t>
  </si>
  <si>
    <t>9.10.1</t>
  </si>
  <si>
    <t>9.10.2</t>
  </si>
  <si>
    <t>9.11</t>
  </si>
  <si>
    <t>Расход топлива</t>
  </si>
  <si>
    <t>9.11.1</t>
  </si>
  <si>
    <t>т усл.топл/Гкал</t>
  </si>
  <si>
    <t>9.11.2</t>
  </si>
  <si>
    <t>9.12</t>
  </si>
  <si>
    <t>Расход электроэнергии на выработку</t>
  </si>
  <si>
    <t>9.12.1</t>
  </si>
  <si>
    <t>кВт.ч/Гкал</t>
  </si>
  <si>
    <t>9.12.2</t>
  </si>
  <si>
    <t>9.13</t>
  </si>
  <si>
    <t>Расход электроэнергии на передачу</t>
  </si>
  <si>
    <t>9.13.1</t>
  </si>
  <si>
    <t>9.13.2</t>
  </si>
  <si>
    <t>9.14</t>
  </si>
  <si>
    <t>Количество аварий (с учетом котельных)</t>
  </si>
  <si>
    <t>9.14.1</t>
  </si>
  <si>
    <t>ед.</t>
  </si>
  <si>
    <t xml:space="preserve">Указывается фактическое значение количества аварий (с учетом котельных). </t>
  </si>
  <si>
    <t>9.14.2</t>
  </si>
  <si>
    <t>Указывается плановое значение количества аварий (с учетом котельных).</t>
  </si>
  <si>
    <t>9.15</t>
  </si>
  <si>
    <t>Количество аварий на тепловых сетях</t>
  </si>
  <si>
    <t>9.15.1</t>
  </si>
  <si>
    <t>ед./км</t>
  </si>
  <si>
    <t>Указывается фактическое значение отношения количества аварий на тепловых сетях к протяженности сетей в отчетном периоде.</t>
  </si>
  <si>
    <t>9.15.2</t>
  </si>
  <si>
    <t>Указывается плановое значение отношения количества аварий на тепловых сетях к протяженности сетей в отчетном периоде.</t>
  </si>
  <si>
    <t>9.16</t>
  </si>
  <si>
    <t>Производительность труда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</si>
  <si>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</si>
  <si>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9.16.1</t>
  </si>
  <si>
    <t>тыс. руб./чел.</t>
  </si>
  <si>
    <t>Указывается фактическое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</si>
  <si>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9.16.2</t>
  </si>
  <si>
    <t>Указывается плановое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</si>
  <si>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9.17</t>
  </si>
  <si>
    <t>9.17.1</t>
  </si>
  <si>
    <t>9.17.2</t>
  </si>
  <si>
    <t>9.18</t>
  </si>
  <si>
    <t>9.18.1</t>
  </si>
  <si>
    <t>9.18.2</t>
  </si>
  <si>
    <t>9.19</t>
  </si>
  <si>
    <t>9.19.1</t>
  </si>
  <si>
    <t>9.19.2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</si>
  <si>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</si>
  <si>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</si>
  <si>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</si>
  <si>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</si>
  <si>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</si>
  <si>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10.0.1</t>
  </si>
  <si>
    <t>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</si>
  <si>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</si>
  <si>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10.0.2</t>
  </si>
  <si>
    <t>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</si>
  <si>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</si>
  <si>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10.0.3</t>
  </si>
  <si>
    <t>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</si>
  <si>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</si>
  <si>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10.0.4</t>
  </si>
  <si>
    <t>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</si>
  <si>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</si>
  <si>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10.1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</si>
  <si>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Прочие средства.
В случае наличия нескольких источников финансирования информация по каждому из них указывается в отдельных строках.</t>
  </si>
  <si>
    <t>10.1.1</t>
  </si>
  <si>
    <t>10.1.2</t>
  </si>
  <si>
    <t>10.1.3</t>
  </si>
  <si>
    <t>10.1.4</t>
  </si>
  <si>
    <t>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</si>
  <si>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</si>
  <si>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В случае выполнения нескольких мероприятий информация по каждому из них указывается в отдельной колонке</t>
  </si>
  <si>
    <t>31.12.2023</t>
  </si>
  <si>
    <t>4.23</t>
  </si>
  <si>
    <t>4.24</t>
  </si>
  <si>
    <t>Реконструкции ЧТЭЦ-1 с выводом из эксплуатации старой части</t>
  </si>
  <si>
    <t xml:space="preserve">Разработка проекта на реконструкцию схемы индивидаульного группового фосфатирования котлов БКЗ-2100140Ф ст. №1÷9 Челябинской ТЭЦ-2 с организацией автономной схемы дозирования едкого натра (выполнение строительно-монтажных работ) </t>
  </si>
  <si>
    <t>Строительство т/м ЧГРЭС-СЗК корректировка проекта (приборы учета), этап 1 ТМ 2,4, выполнение СМР</t>
  </si>
  <si>
    <t>Строительство т/м ЧГРЭС-СЗК (корректировка 3 этапа СВТМ), выполнение проектных работ</t>
  </si>
  <si>
    <t>кредиты банков</t>
  </si>
  <si>
    <t>8.2</t>
  </si>
  <si>
    <t>8.2.1</t>
  </si>
  <si>
    <t>8.3</t>
  </si>
  <si>
    <t>8.3.1</t>
  </si>
  <si>
    <t>8.4</t>
  </si>
  <si>
    <t>8.4.1</t>
  </si>
  <si>
    <t>8.2.2</t>
  </si>
  <si>
    <t>8.3.2</t>
  </si>
  <si>
    <t>8.4.2</t>
  </si>
  <si>
    <t>01.01.2020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</si>
  <si>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2020 год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</si>
  <si>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2021 год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</si>
  <si>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2022 год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</si>
  <si>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2023 год</t>
  </si>
  <si>
    <t>Источник финансирования</t>
  </si>
  <si>
    <t>-</t>
  </si>
  <si>
    <t>Инвестиционная программа публичного акционерного общества "Фортум" в сфере теплоснабжения на 2020 - 2023 годы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</si>
  <si>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
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</si>
  <si>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t>26.10.2021</t>
  </si>
  <si>
    <t>8.1.2</t>
  </si>
  <si>
    <r>
      <t>Мероприятие</t>
    </r>
    <r>
      <rPr>
        <vertAlign val="superscript"/>
        <sz val="9"/>
        <rFont val="Times New Roman"/>
        <family val="1"/>
        <charset val="204"/>
      </rPr>
      <t>2</t>
    </r>
    <r>
      <rPr>
        <sz val="11"/>
        <color theme="1"/>
        <rFont val="Tahoma"/>
        <family val="2"/>
        <charset val="204"/>
      </rPr>
      <t/>
    </r>
  </si>
  <si>
    <t>4.25</t>
  </si>
  <si>
    <t>4.26</t>
  </si>
  <si>
    <t>4.27</t>
  </si>
  <si>
    <t xml:space="preserve">Создание схемы консервации турбин (выполнение строительно-монтажных работ) </t>
  </si>
  <si>
    <t xml:space="preserve">Установка комплексных очистных сооружений от нефтепродуктов и взвешенных на выпуске сточных вод </t>
  </si>
  <si>
    <t xml:space="preserve">Разработка проекта по реконструкции ВЗП котлов (котел 7), выполнение поставки </t>
  </si>
  <si>
    <t xml:space="preserve">Разработка проекта по реконструкции ВЗП котлов (котел 7) ,выполнение строительно-монтажных работ </t>
  </si>
  <si>
    <t xml:space="preserve">Разработка проекта по реконструкции ВЗП котлов (котел 9), выполнение поставки </t>
  </si>
  <si>
    <t xml:space="preserve">Разработка проекта по реконструкции ВЗП котлов (котел 9) ,выполнение строительно-монтажных работ </t>
  </si>
  <si>
    <t>Разработка проекта по реконструкции ВЗП котлов (котел 8), выполнение поставки</t>
  </si>
  <si>
    <t xml:space="preserve">Разработка проекта по реконструкции ВЗП котлов (котел 8), выполнение строительно-монтажных работ </t>
  </si>
  <si>
    <t>Оснащение выпуска сточных вод автоматизированной системой измерений (выполнение проектных работ)</t>
  </si>
  <si>
    <t xml:space="preserve">Оснащение выпуска сточных вод автоматизированной системой измерений (выполнение строительно-монтажных работ) </t>
  </si>
  <si>
    <t>Изменение режима топливоиспользования с исключением угля из установленных видов топлива ЧТЭЦ-2 (Проект реконструкции сети газопотребления ).Выполнение проектных работ</t>
  </si>
  <si>
    <t>Изменение режима топливоиспользования с исключением угля из установленных видов топлива ЧТЭЦ-2 (Проект реконструкции сети газопотребления ).Выполнение поставки и строительно-монтажных работ</t>
  </si>
  <si>
    <t>Изменение режима топливоиспользования с исключением угля из установленных видов топлива ЧТЭЦ-2 (Проект ликвидации угольной инфраструктуры )Выполнение проектных работ</t>
  </si>
  <si>
    <t>Изменение режима топливоиспользования с исключением угля из установленных видов топлива ЧТЭЦ-2 (Проект отчуждения территории) Выполнение проектных работ</t>
  </si>
  <si>
    <t>Оснащение выпуска сточных вод автоматизированной системой измерений (выполнение строительно-монтажных работ)</t>
  </si>
  <si>
    <t>Единый водно-химический режим тепловых сетей г. Челябинск (Гилуфер). Выполнение проектных работ (ЧТЭЦ-1, ЧТЭЦ-2, ЧТЭЦ-3, ЧТЭЦ-4)</t>
  </si>
  <si>
    <t>Единый водно-химический режим тепловых сетей г. Челябинск (Гилуфер). Выполнение строительно-монтажных работ (ЧТЭЦ-1)</t>
  </si>
  <si>
    <t>Единый водно-химический режим тепловых сетей г. Челябинск (Гилуфер). Выполнение строительно-монтажных работ (ЧТЭЦ-2)</t>
  </si>
  <si>
    <t>Единый водно-химический режим тепловых сетей г. Челябинск (Гилуфер). Выполнение строительно-монтажных работ (ЧТЭЦ-3)</t>
  </si>
  <si>
    <t>Единый водно-химический режим тепловых сетей г. Челябинск (Гилуфер). Выполнение строительно-монтажных работ (ЧТЭЦ-4)</t>
  </si>
  <si>
    <t>Реконструкция (модернизация) трубопроводов тепловых магистралей ЧТЭЦ-4 с целью повышения параметров (выполнение проектных работ)</t>
  </si>
  <si>
    <t>Реконструкция (модернизация) трубопроводов тепловых магистралей ЧТЭЦ-4 с целью повышения параметров (выполнение строительно-монтажных работ)</t>
  </si>
  <si>
    <t>29.10.2019</t>
  </si>
  <si>
    <t>Строительство очистных сооружений сточных вод от железа, нефтепродуктов, взвешенных веществ на ЧТЭЦ-3</t>
  </si>
  <si>
    <t xml:space="preserve">Создание схемы консервации турбин на ЧТЭЦ-2 (выполнение строительно-монтажных работ) </t>
  </si>
  <si>
    <t>Установка комплексных очистных сооружений от нефтепродуктов и взвешенных на выпуске сточных вод на ЧТЭЦ-2 (выполнение проектных работ)</t>
  </si>
  <si>
    <t xml:space="preserve">Установка комплексных очистных сооружений от нефтепродуктов и взвешенных на выпуске сточных вод на ЧТЭЦ-2 (выполнение строительно-монтажных работ) </t>
  </si>
  <si>
    <t xml:space="preserve">Разработка проекта по реконструкции ВЗП котлов (котел 7) на ЧТЭЦ-2, выполнение поставки </t>
  </si>
  <si>
    <t xml:space="preserve">Разработка проекта по реконструкции ВЗП котлов (котел 7) на ЧТЭЦ-2, выполнение строительно-монтажных работ </t>
  </si>
  <si>
    <t xml:space="preserve">Разработка проекта по реконструкции ВЗП котлов (котел 1) на ЧТЭЦ-2, выполнение поставки </t>
  </si>
  <si>
    <t xml:space="preserve">Разработка проекта по реконструкции ВЗП котлов (котел 1) на ЧТЭЦ-2, выполнение строительно-монтажных работ </t>
  </si>
  <si>
    <t xml:space="preserve">Разработка проекта по реконструкции ВЗП котлов (котел 9) на ЧТЭЦ-2, выполнение поставки </t>
  </si>
  <si>
    <t xml:space="preserve">Разработка проекта по реконструкции ВЗП котлов (котел 9) на ЧТЭЦ-2, выполнение строительно-монтажных работ </t>
  </si>
  <si>
    <t xml:space="preserve">Разработка проекта по реконструкции ВЗП котлов (котел 2) на ЧТЭЦ-2, выполнение поставки </t>
  </si>
  <si>
    <t xml:space="preserve">Разработка проекта по реконструкции ВЗП котлов (котел 2) на ЧТЭЦ-2, выполнение строительно-монтажных работ </t>
  </si>
  <si>
    <t>Оснащение выпуска сточных вод автоматизированной системой измерений на ЧТЭЦ-2 (выполнение проектных работ)</t>
  </si>
  <si>
    <t xml:space="preserve">Оснащение выпуска сточных вод автоматизированной системой измерений на ЧТЭЦ-2 (выполнение строительно-монтажных работ) </t>
  </si>
  <si>
    <t>Оснащение выпуска сточных вод автоматизированной системой измерений на ЧТЭЦ-3 (выполнение строительно-монтажных работ)</t>
  </si>
  <si>
    <t xml:space="preserve">Оснащение выпуска сточных вод автоматизированной системой измерений на ЧТЭЦ-4 (выполнение строительно-монтажных работ) </t>
  </si>
  <si>
    <t>Строительство т/м ЧГРЭС-СЗК корректировка проекта (приборы учета), этап 2 ТМ 6 выполнение поставки</t>
  </si>
  <si>
    <t>Строительство т/м ЧГРЭС-СЗК корректировка проекта (приборы учета), этап 2 ТМ 6 выполнение СМР</t>
  </si>
  <si>
    <t>Строительство т/м ЧГРЭС-СЗК (разработка проекта 2 этапа СВТМ ТМ-6), Ду800 ,выполнение проектных работ</t>
  </si>
  <si>
    <t>Строительство т/м ЧГРЭС-СЗК (разработка проекта 2 этапа СВТМ ТМ-6), Ду800, выполнение строительно-монтажных работ</t>
  </si>
  <si>
    <t>01.01.2021</t>
  </si>
  <si>
    <t>01.01.2022</t>
  </si>
  <si>
    <t>01.01.2023</t>
  </si>
  <si>
    <t>31.12.2021</t>
  </si>
  <si>
    <t>31.12.2020</t>
  </si>
  <si>
    <t>31.12.2022</t>
  </si>
  <si>
    <t>Переход на бессточные технологии (Реконструкция ВПУ подпитки энергетических котлов  ЧТЭЦ-2) выполнение ПИР</t>
  </si>
  <si>
    <t>Переход на бессточные технологии (Реконструкция сети промышленно ливневой канализации Челябинской ТЭЦ-2 со строительством канализационной насосной станции)  выполнение ПИР</t>
  </si>
  <si>
    <t>Единый водно-химический режим тепловых сетей г. Челябинск (Гилуфер). Выполнение проектных работ (ЧТЭЦ-1)</t>
  </si>
  <si>
    <t>Единый водно-химический режим тепловых сетей г. Челябинск (Гилуфер). Выполнение проектных работ (ЧТЭЦ-2)</t>
  </si>
  <si>
    <t>Единый водно-химический режим тепловых сетей г. Челябинск (Гилуфер). Выполнение проектных работ (ЧТЭЦ-3)</t>
  </si>
  <si>
    <t>Единый водно-химический режим тепловых сетей г. Челябинск (Гилуфер). Выполнение проектных работ (ЧТЭЦ-4)</t>
  </si>
  <si>
    <t>4.28</t>
  </si>
  <si>
    <t>4.29</t>
  </si>
  <si>
    <t>4.30</t>
  </si>
  <si>
    <t>4.31</t>
  </si>
  <si>
    <t>17.11.2022</t>
  </si>
  <si>
    <t>Оснащение выпуска сточных вод автоматизированной системой измерений (выполнение строительно-монтажных работ) ЧТЭЦ-3</t>
  </si>
  <si>
    <t>Оснащение выпуска сточных вод автоматизированной системой измерений (выполнение строительно-монтажных работ) ЧТЭЦ-4</t>
  </si>
  <si>
    <t>Создание схемы консервации турбин (выполнение строительно-монтажных работ) 
ЧТЭЦ-2</t>
  </si>
  <si>
    <t>Установка комплексных очистных сооружений от нефтепродуктов и взвешенных на выпуске сточных вод ЧТЭЦ-2</t>
  </si>
  <si>
    <t>Разработка проекта по реконструкции ВЗП котлов (котел 7), выполнение поставки ЧТЭЦ-2</t>
  </si>
  <si>
    <t>Разработка проекта по реконструкции ВЗП котлов (котел 7) ,выполнение строительно-монтажных работ ЧТЭЦ-2</t>
  </si>
  <si>
    <t>Разработка проекта по реконструкции ВЗП котлов (котел 9), выполнение поставки ЧТЭЦ-2</t>
  </si>
  <si>
    <t>Разработка проекта по реконструкции ВЗП котлов (котел 9) ,выполнение строительно-монтажных работ ЧТЭЦ-2</t>
  </si>
  <si>
    <t>Разработка проекта по реконструкции ВЗП котлов (котел 8), выполнение поставки ЧТЭЦ-2</t>
  </si>
  <si>
    <t>Разработка проекта по реконструкции ВЗП котлов (котел 8), выполнение строительно-монтажных работ ЧТЭЦ-2</t>
  </si>
  <si>
    <t>Оснащение выпуска сточных вод автоматизированной системой измерений (выполнение проектных работ) ЧТЭЦ-2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</si>
</sst>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9"/>
      <name val="Tahoma"/>
      <family val="2"/>
      <charset val="204"/>
    </font>
    <font>
      <vertAlign val="superscript"/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15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8">
    <xf numFmtId="0" fontId="0" fillId="0" borderId="0"/>
    <xf numFmtId="0" fontId="3" fillId="0" borderId="0"/>
    <xf numFmtId="0" fontId="5" fillId="0" borderId="0"/>
    <xf numFmtId="0" fontId="10" fillId="0" borderId="2" applyBorder="0">
      <alignment horizontal="center" vertical="center" wrapText="1"/>
    </xf>
    <xf numFmtId="0" fontId="2" fillId="0" borderId="0"/>
    <xf numFmtId="0" fontId="13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6" fillId="0" borderId="0" xfId="2" applyFont="1" applyFill="1" applyAlignment="1" applyProtection="1">
      <alignment vertical="center" wrapText="1"/>
    </xf>
    <xf numFmtId="0" fontId="7" fillId="0" borderId="0" xfId="0" applyFont="1"/>
    <xf numFmtId="0" fontId="6" fillId="0" borderId="1" xfId="2" applyFont="1" applyFill="1" applyBorder="1" applyAlignment="1" applyProtection="1">
      <alignment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0" xfId="4" applyFont="1" applyFill="1" applyProtection="1"/>
    <xf numFmtId="0" fontId="14" fillId="0" borderId="0" xfId="4" applyFont="1"/>
    <xf numFmtId="49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4" applyFont="1"/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vertical="center" wrapText="1"/>
    </xf>
    <xf numFmtId="49" fontId="6" fillId="2" borderId="1" xfId="2" applyNumberFormat="1" applyFont="1" applyFill="1" applyBorder="1" applyAlignment="1" applyProtection="1">
      <alignment vertical="center" wrapText="1"/>
      <protection locked="0"/>
    </xf>
    <xf numFmtId="49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vertical="center" wrapText="1"/>
    </xf>
    <xf numFmtId="0" fontId="16" fillId="0" borderId="0" xfId="4" applyFont="1" applyBorder="1"/>
    <xf numFmtId="0" fontId="14" fillId="0" borderId="0" xfId="2" applyFont="1" applyFill="1" applyAlignment="1" applyProtection="1">
      <alignment vertical="center" wrapText="1"/>
    </xf>
    <xf numFmtId="0" fontId="17" fillId="0" borderId="0" xfId="4" applyNumberFormat="1" applyFont="1" applyFill="1" applyBorder="1" applyAlignment="1" applyProtection="1">
      <alignment horizontal="right" vertical="top"/>
    </xf>
    <xf numFmtId="0" fontId="11" fillId="0" borderId="0" xfId="2" applyFont="1" applyFill="1" applyAlignment="1" applyProtection="1">
      <alignment vertical="center" wrapText="1"/>
    </xf>
    <xf numFmtId="0" fontId="7" fillId="0" borderId="0" xfId="0" applyFont="1" applyBorder="1" applyAlignment="1">
      <alignment horizontal="right"/>
    </xf>
    <xf numFmtId="0" fontId="18" fillId="0" borderId="1" xfId="2" applyFont="1" applyFill="1" applyBorder="1" applyAlignment="1" applyProtection="1">
      <alignment horizontal="center" vertical="center" wrapText="1"/>
    </xf>
    <xf numFmtId="4" fontId="18" fillId="3" borderId="1" xfId="2" applyNumberFormat="1" applyFont="1" applyFill="1" applyBorder="1" applyAlignment="1" applyProtection="1">
      <alignment horizontal="right" vertical="center" wrapText="1"/>
      <protection locked="0"/>
    </xf>
    <xf numFmtId="49" fontId="12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 applyProtection="1">
      <alignment vertical="center" wrapText="1"/>
    </xf>
    <xf numFmtId="49" fontId="6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6" applyNumberFormat="1" applyFont="1" applyFill="1" applyBorder="1" applyAlignment="1" applyProtection="1">
      <alignment horizontal="left" vertical="center" wrapText="1"/>
    </xf>
    <xf numFmtId="49" fontId="4" fillId="2" borderId="1" xfId="2" applyNumberFormat="1" applyFont="1" applyFill="1" applyBorder="1" applyAlignment="1" applyProtection="1">
      <alignment horizontal="left" vertical="center" wrapText="1"/>
      <protection locked="0"/>
    </xf>
    <xf numFmtId="3" fontId="18" fillId="5" borderId="1" xfId="2" applyNumberFormat="1" applyFont="1" applyFill="1" applyBorder="1" applyAlignment="1" applyProtection="1">
      <alignment horizontal="right" vertical="center" wrapText="1"/>
    </xf>
    <xf numFmtId="1" fontId="6" fillId="2" borderId="1" xfId="2" applyNumberFormat="1" applyFont="1" applyFill="1" applyBorder="1" applyAlignment="1" applyProtection="1">
      <alignment horizontal="left" vertical="center" wrapText="1"/>
      <protection locked="0"/>
    </xf>
    <xf numFmtId="3" fontId="18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18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2" applyNumberFormat="1" applyFont="1" applyFill="1" applyBorder="1" applyAlignment="1" applyProtection="1">
      <alignment horizontal="right" vertical="center" wrapText="1"/>
    </xf>
    <xf numFmtId="4" fontId="18" fillId="2" borderId="1" xfId="2" applyNumberFormat="1" applyFont="1" applyFill="1" applyBorder="1" applyAlignment="1" applyProtection="1">
      <alignment horizontal="right" vertical="center" wrapText="1"/>
      <protection locked="0"/>
    </xf>
    <xf numFmtId="14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vertical="center" wrapText="1"/>
    </xf>
    <xf numFmtId="0" fontId="7" fillId="0" borderId="0" xfId="0" applyFont="1" applyAlignment="1">
      <alignment horizontal="right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>
      <alignment horizontal="center" vertical="center" wrapText="1"/>
    </xf>
    <xf numFmtId="0" fontId="6" fillId="0" borderId="0" xfId="4" applyFont="1"/>
    <xf numFmtId="49" fontId="12" fillId="0" borderId="1" xfId="3" applyNumberFormat="1" applyFont="1" applyBorder="1">
      <alignment horizontal="center" vertical="center" wrapText="1"/>
    </xf>
    <xf numFmtId="0" fontId="6" fillId="0" borderId="1" xfId="5" applyFont="1" applyBorder="1" applyAlignment="1">
      <alignment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horizontal="left" vertical="center" wrapText="1"/>
    </xf>
    <xf numFmtId="3" fontId="18" fillId="5" borderId="1" xfId="2" applyNumberFormat="1" applyFont="1" applyFill="1" applyBorder="1" applyAlignment="1">
      <alignment horizontal="right" vertical="center" wrapText="1"/>
    </xf>
    <xf numFmtId="0" fontId="15" fillId="0" borderId="0" xfId="2" applyFont="1" applyAlignment="1">
      <alignment vertical="center" wrapText="1"/>
    </xf>
    <xf numFmtId="4" fontId="18" fillId="5" borderId="1" xfId="2" applyNumberFormat="1" applyFont="1" applyFill="1" applyBorder="1" applyAlignment="1">
      <alignment horizontal="right" vertical="center" wrapText="1"/>
    </xf>
    <xf numFmtId="0" fontId="16" fillId="0" borderId="0" xfId="4" applyFont="1"/>
    <xf numFmtId="0" fontId="14" fillId="0" borderId="0" xfId="2" applyFont="1" applyAlignment="1">
      <alignment vertical="center" wrapText="1"/>
    </xf>
    <xf numFmtId="0" fontId="17" fillId="0" borderId="0" xfId="4" applyFont="1" applyAlignment="1">
      <alignment horizontal="right" vertical="top"/>
    </xf>
    <xf numFmtId="0" fontId="11" fillId="0" borderId="0" xfId="2" applyFont="1" applyAlignment="1">
      <alignment vertical="center" wrapText="1"/>
    </xf>
    <xf numFmtId="3" fontId="20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4" applyFont="1" applyAlignment="1">
      <alignment horizontal="left" vertical="center" wrapText="1" indent="1"/>
    </xf>
    <xf numFmtId="0" fontId="6" fillId="0" borderId="0" xfId="2" applyFont="1" applyAlignment="1">
      <alignment horizontal="left" vertical="center" wrapText="1" indent="1"/>
    </xf>
    <xf numFmtId="0" fontId="4" fillId="0" borderId="0" xfId="1" applyFont="1" applyAlignment="1">
      <alignment horizontal="left" vertical="center" wrapText="1" indent="1"/>
    </xf>
    <xf numFmtId="0" fontId="8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0" xfId="2" applyFont="1" applyFill="1" applyAlignment="1" applyProtection="1">
      <alignment horizontal="left" vertical="center" wrapText="1" indent="1"/>
    </xf>
    <xf numFmtId="0" fontId="4" fillId="0" borderId="0" xfId="1" applyFont="1" applyFill="1" applyBorder="1" applyAlignment="1" applyProtection="1">
      <alignment horizontal="left" vertical="center" wrapText="1" indent="1"/>
    </xf>
    <xf numFmtId="0" fontId="8" fillId="0" borderId="0" xfId="2" applyFont="1" applyFill="1" applyBorder="1" applyAlignment="1" applyProtection="1">
      <alignment horizontal="center" vertical="center" wrapText="1"/>
    </xf>
    <xf numFmtId="0" fontId="16" fillId="0" borderId="0" xfId="4" applyNumberFormat="1" applyFont="1" applyFill="1" applyBorder="1" applyAlignment="1" applyProtection="1">
      <alignment horizontal="left" vertical="center" wrapText="1" indent="1"/>
    </xf>
    <xf numFmtId="0" fontId="6" fillId="0" borderId="5" xfId="2" applyFont="1" applyFill="1" applyBorder="1" applyAlignment="1" applyProtection="1">
      <alignment horizontal="left" vertical="center" wrapText="1"/>
    </xf>
    <xf numFmtId="0" fontId="6" fillId="0" borderId="4" xfId="2" applyFont="1" applyFill="1" applyBorder="1" applyAlignment="1" applyProtection="1">
      <alignment horizontal="left" vertical="center" wrapText="1"/>
    </xf>
    <xf numFmtId="0" fontId="6" fillId="0" borderId="3" xfId="2" applyFont="1" applyFill="1" applyBorder="1" applyAlignment="1" applyProtection="1">
      <alignment horizontal="left" vertical="center" wrapText="1"/>
    </xf>
    <xf numFmtId="14" fontId="18" fillId="2" borderId="1" xfId="6" applyNumberFormat="1" applyFont="1" applyFill="1" applyBorder="1" applyAlignment="1" applyProtection="1">
      <alignment horizontal="center" vertical="center" wrapText="1"/>
      <protection locked="0"/>
    </xf>
  </cellXfs>
  <cellStyles count="8">
    <cellStyle name="ЗаголовокСтолбца" xfId="3"/>
    <cellStyle name="Обычный" xfId="0" builtinId="0"/>
    <cellStyle name="Обычный 12" xfId="4"/>
    <cellStyle name="Обычный 6" xfId="7"/>
    <cellStyle name="Обычный_Forma_5_Книга2" xfId="5"/>
    <cellStyle name="Обычный_ЖКУ_проект3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0</xdr:rowOff>
    </xdr:from>
    <xdr:to>
      <xdr:col>4</xdr:col>
      <xdr:colOff>228600</xdr:colOff>
      <xdr:row>10</xdr:row>
      <xdr:rowOff>47625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41751119-03BD-4A45-B658-16216257F112}"/>
            </a:ext>
          </a:extLst>
        </xdr:cNvPr>
        <xdr:cNvGrpSpPr>
          <a:grpSpLocks/>
        </xdr:cNvGrpSpPr>
      </xdr:nvGrpSpPr>
      <xdr:grpSpPr bwMode="auto">
        <a:xfrm>
          <a:off x="4105835" y="3328147"/>
          <a:ext cx="190500" cy="1571625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64F89D79-F7AA-45D8-8AA7-E363EC4425E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0564F6E6-009B-45E0-A444-6B0CE7B181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0</xdr:rowOff>
    </xdr:from>
    <xdr:to>
      <xdr:col>4</xdr:col>
      <xdr:colOff>228600</xdr:colOff>
      <xdr:row>10</xdr:row>
      <xdr:rowOff>47625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95B73FE-409A-41D0-8F28-4B9AA54D88EB}"/>
            </a:ext>
          </a:extLst>
        </xdr:cNvPr>
        <xdr:cNvGrpSpPr>
          <a:grpSpLocks/>
        </xdr:cNvGrpSpPr>
      </xdr:nvGrpSpPr>
      <xdr:grpSpPr bwMode="auto">
        <a:xfrm>
          <a:off x="4105835" y="3630706"/>
          <a:ext cx="190500" cy="1571625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9362C91-6ABF-4D24-B026-1D98A1CF3A6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67BE6037-0CE0-4DCB-831C-59F377E9736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0</xdr:rowOff>
    </xdr:from>
    <xdr:to>
      <xdr:col>4</xdr:col>
      <xdr:colOff>228600</xdr:colOff>
      <xdr:row>10</xdr:row>
      <xdr:rowOff>47625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95B73FE-409A-41D0-8F28-4B9AA54D88EB}"/>
            </a:ext>
          </a:extLst>
        </xdr:cNvPr>
        <xdr:cNvGrpSpPr>
          <a:grpSpLocks/>
        </xdr:cNvGrpSpPr>
      </xdr:nvGrpSpPr>
      <xdr:grpSpPr bwMode="auto">
        <a:xfrm>
          <a:off x="4105835" y="3630706"/>
          <a:ext cx="190500" cy="1571625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9362C91-6ABF-4D24-B026-1D98A1CF3A6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67BE6037-0CE0-4DCB-831C-59F377E9736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57;&#1074;&#1077;&#1076;&#1077;&#1085;&#1080;&#1103;%20&#1086;&#1073;%20&#1086;&#1088;&#1075;&#1072;&#1085;&#1080;&#1079;&#1072;&#1094;&#1080;&#1080;/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63;&#1077;&#1083;&#1103;&#1073;.&#1086;&#1073;&#1083;._2018%20&#1075;&#1086;&#1076;_FAS.JKH.OPEN.INFO.BALANCE.WARM(v1.0.3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0-2023/&#1048;&#1055;%20%202020-23&#1075;&#1075;%20&#1063;&#1077;&#1083;&#1103;&#1073;&#1080;&#1085;&#1089;&#1082;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0-2023%20&#1089;&#1082;&#1086;&#1088;&#1088;&#1077;&#1082;&#1090;&#1080;&#1088;&#1086;&#1074;&#1072;&#1085;&#1085;&#1072;&#1103;%20&#1048;&#1055;%20&#1074;%202022/&#1048;&#1055;%20%202020-23&#1075;&#1075;%20&#1063;&#1077;&#1083;&#1103;&#1073;&#1080;&#1085;&#1089;&#1082;_&#1082;&#1086;&#1088;-&#1082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Челяб.обл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9">
          <cell r="K59">
            <v>0.16656917775320751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а 16"/>
      <sheetName val="глава 7"/>
      <sheetName val="СТС"/>
      <sheetName val="ЧТЭЦ-1"/>
      <sheetName val="1 ИП ТС"/>
      <sheetName val="2 ИП ТС"/>
      <sheetName val="2 ИП ТС (округл)"/>
      <sheetName val="3-ИП ТС "/>
      <sheetName val="4-ИП ТС "/>
      <sheetName val="5 ИП ТС "/>
      <sheetName val="Приложения к ИП--&gt;&gt;"/>
      <sheetName val="1.доля на тепло"/>
      <sheetName val="2.график"/>
      <sheetName val="3.источник финансирования"/>
      <sheetName val="5.расчет доли на воду и пар"/>
      <sheetName val="4.расчет заемных средств"/>
      <sheetName val="5.расчет доли без НДС"/>
      <sheetName val="6.УРУТ 2018 ЧТЭЦ-1"/>
      <sheetName val="6.УРУТ 2018 ЧТЭЦ-2"/>
      <sheetName val="6.УРУТ 2018 ЧТЭЦ-3 "/>
      <sheetName val="6.УРУТ 2018 ЧТЭЦ-3 БЛ 3"/>
      <sheetName val="6.УРУТ 2018 ЧТЭЦ-4"/>
      <sheetName val="6.УРУТ 2018 ЧТЭЦ-4 БЛ 1"/>
      <sheetName val="6.УРУТ 2018 ЧТЭЦ-4 БЛ2"/>
      <sheetName val="6.УРУТ 2018 ЧТЭЦ-4 БЛ3"/>
      <sheetName val="7.расчет износа"/>
      <sheetName val="ССР ЧТЭЦ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6">
          <cell r="AB36">
            <v>152502.5</v>
          </cell>
        </row>
        <row r="39">
          <cell r="AB39">
            <v>34756.666666666672</v>
          </cell>
          <cell r="AE39">
            <v>801116.66666666674</v>
          </cell>
          <cell r="AH39">
            <v>903160</v>
          </cell>
        </row>
        <row r="40">
          <cell r="AB40">
            <v>8421.6666666666679</v>
          </cell>
        </row>
        <row r="41">
          <cell r="Y41">
            <v>2015.8333333333335</v>
          </cell>
        </row>
        <row r="42">
          <cell r="Y42">
            <v>2368.3333333333335</v>
          </cell>
        </row>
        <row r="43">
          <cell r="AB43">
            <v>179178.33333333334</v>
          </cell>
        </row>
        <row r="44">
          <cell r="AB44">
            <v>3146.666666666667</v>
          </cell>
        </row>
        <row r="45">
          <cell r="AE45">
            <v>1057.5</v>
          </cell>
        </row>
        <row r="46">
          <cell r="AE46">
            <v>3272.5</v>
          </cell>
        </row>
        <row r="47">
          <cell r="AH47">
            <v>1013.3333333333334</v>
          </cell>
        </row>
        <row r="48">
          <cell r="AB48">
            <v>3146.666666666667</v>
          </cell>
        </row>
        <row r="49">
          <cell r="AE49">
            <v>1057.5</v>
          </cell>
        </row>
        <row r="50">
          <cell r="AB50">
            <v>3146.666666666667</v>
          </cell>
        </row>
        <row r="51">
          <cell r="AE51">
            <v>1057.5</v>
          </cell>
        </row>
        <row r="52">
          <cell r="AB52">
            <v>1072.5</v>
          </cell>
        </row>
        <row r="53">
          <cell r="AE53">
            <v>9638.3333333333339</v>
          </cell>
        </row>
        <row r="54">
          <cell r="Y54">
            <v>7481.666666666667</v>
          </cell>
        </row>
        <row r="55">
          <cell r="Y55">
            <v>3380.8333333333335</v>
          </cell>
        </row>
        <row r="56">
          <cell r="Y56">
            <v>2843.3333333333335</v>
          </cell>
        </row>
        <row r="57">
          <cell r="AE57">
            <v>1058.3333333333335</v>
          </cell>
        </row>
        <row r="58">
          <cell r="AE58">
            <v>900.83333333333337</v>
          </cell>
        </row>
        <row r="59">
          <cell r="AB59">
            <v>155</v>
          </cell>
        </row>
        <row r="60">
          <cell r="AE60">
            <v>13635.833333333334</v>
          </cell>
        </row>
        <row r="61">
          <cell r="Y61">
            <v>560.83333333333337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-New"/>
      <sheetName val="ТКП"/>
      <sheetName val="факт 21"/>
      <sheetName val="СТС 23"/>
      <sheetName val="2 ИП ТС-утв"/>
      <sheetName val="2 ИП ТС-New (без НДС)"/>
      <sheetName val="3-ИП ТС "/>
      <sheetName val="4-ИП ТС"/>
      <sheetName val="5 ИП ТС"/>
      <sheetName val="6.1 ИП ТС"/>
      <sheetName val="6.2 ИП ТС"/>
      <sheetName val="факт 20"/>
      <sheetName val="Приложения к ИП--&gt;&gt;"/>
      <sheetName val="1.Расчет доли"/>
      <sheetName val="2.Процент износа"/>
      <sheetName val="3.расчет надежности "/>
      <sheetName val="4.график"/>
      <sheetName val="5. Проект изменений"/>
      <sheetName val="6.Изм.к ИП"/>
      <sheetName val="7.УРУТ 2021 ЧТЭЦ-1"/>
      <sheetName val="7.УРУТ 2021 ЧТЭЦ-2"/>
      <sheetName val="7.УРУТ 2021 ЧТЭЦ-3 "/>
      <sheetName val="7.УРУТ 2021 ЧТЭЦ-3 БЛ 3"/>
      <sheetName val="7.УРУТ 2021 ЧТЭЦ-4"/>
      <sheetName val="7.УРУТ 2021 ЧТЭЦ-4 БЛ 1"/>
      <sheetName val="7.УРУТ 2021 ЧТЭЦ-4 БЛ2"/>
      <sheetName val="7.УРУТ 2021 ЧТЭЦ-4 БЛ3"/>
      <sheetName val="8. Доля по каждому мер.ИП "/>
      <sheetName val="9. Расчет УРУТ по ЧТЭЦ-1"/>
    </sheetNames>
    <sheetDataSet>
      <sheetData sheetId="0"/>
      <sheetData sheetId="1"/>
      <sheetData sheetId="2"/>
      <sheetData sheetId="3"/>
      <sheetData sheetId="4"/>
      <sheetData sheetId="5"/>
      <sheetData sheetId="6">
        <row r="38">
          <cell r="AE38">
            <v>34088.619754266481</v>
          </cell>
          <cell r="AH38">
            <v>785722.55685696332</v>
          </cell>
          <cell r="AK38">
            <v>2084266.4885104133</v>
          </cell>
        </row>
        <row r="39">
          <cell r="AE39">
            <v>8717.4566069899993</v>
          </cell>
        </row>
        <row r="40">
          <cell r="AB40">
            <v>2010.4388486407497</v>
          </cell>
          <cell r="AE40">
            <v>2115.3996102849997</v>
          </cell>
        </row>
        <row r="41">
          <cell r="AB41">
            <v>2361.4172361594456</v>
          </cell>
        </row>
        <row r="44">
          <cell r="AE44">
            <v>3257.2045732299998</v>
          </cell>
        </row>
        <row r="45">
          <cell r="AH45">
            <v>1270.6749389269996</v>
          </cell>
        </row>
        <row r="46">
          <cell r="AE46">
            <v>3257.2045732299998</v>
          </cell>
        </row>
        <row r="49">
          <cell r="AE49">
            <v>1896.3706493599996</v>
          </cell>
        </row>
        <row r="50">
          <cell r="AE50">
            <v>112462.767960575</v>
          </cell>
          <cell r="AH50">
            <v>13747.66159089925</v>
          </cell>
        </row>
        <row r="51">
          <cell r="AH51">
            <v>5158.8203932996412</v>
          </cell>
        </row>
        <row r="52">
          <cell r="AH52">
            <v>1605.6919672162112</v>
          </cell>
        </row>
        <row r="53">
          <cell r="AB53">
            <v>7471.4575017433544</v>
          </cell>
        </row>
        <row r="54">
          <cell r="AB54">
            <v>3380.7335195390042</v>
          </cell>
        </row>
        <row r="55">
          <cell r="AB55">
            <v>2843.4260065557596</v>
          </cell>
        </row>
        <row r="56">
          <cell r="AB56">
            <v>560.66332596180803</v>
          </cell>
        </row>
        <row r="57">
          <cell r="AE57">
            <v>162.82532448000001</v>
          </cell>
        </row>
        <row r="58">
          <cell r="AH58">
            <v>5533.838929490139</v>
          </cell>
        </row>
        <row r="59">
          <cell r="AH59">
            <v>980.77993750537337</v>
          </cell>
        </row>
        <row r="60">
          <cell r="AH60">
            <v>989.97559072031447</v>
          </cell>
        </row>
        <row r="61">
          <cell r="AH61">
            <v>631.78802214826828</v>
          </cell>
        </row>
        <row r="62">
          <cell r="AH62">
            <v>194.31775467637442</v>
          </cell>
        </row>
        <row r="63">
          <cell r="AK63">
            <v>91637.665164761915</v>
          </cell>
        </row>
        <row r="64">
          <cell r="AK64">
            <v>75724.749239295212</v>
          </cell>
        </row>
        <row r="65">
          <cell r="AK65">
            <v>13066.846716854168</v>
          </cell>
        </row>
        <row r="66">
          <cell r="AK66">
            <v>1550.7895869980157</v>
          </cell>
        </row>
        <row r="67">
          <cell r="AK67">
            <v>19732.818593089847</v>
          </cell>
        </row>
        <row r="68">
          <cell r="AK68">
            <v>2382.9057819660566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" sqref="A4:AC4"/>
    </sheetView>
  </sheetViews>
  <sheetFormatPr defaultRowHeight="15" x14ac:dyDescent="0.25"/>
  <cols>
    <col min="1" max="1" width="11.28515625" style="2" customWidth="1"/>
    <col min="2" max="2" width="25" style="2" customWidth="1"/>
    <col min="3" max="3" width="8.7109375" style="2" customWidth="1"/>
    <col min="4" max="6" width="16" style="2" customWidth="1"/>
    <col min="7" max="7" width="19.85546875" style="2" customWidth="1"/>
    <col min="8" max="28" width="16" style="2" customWidth="1"/>
    <col min="29" max="29" width="43.85546875" style="2" customWidth="1"/>
    <col min="30" max="16384" width="9.140625" style="2"/>
  </cols>
  <sheetData>
    <row r="1" spans="1:37" x14ac:dyDescent="0.25">
      <c r="A1" s="56"/>
      <c r="B1" s="56"/>
      <c r="C1" s="56"/>
      <c r="D1" s="56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 t="s">
        <v>0</v>
      </c>
      <c r="AD1" s="35"/>
      <c r="AE1" s="35"/>
      <c r="AF1" s="35"/>
      <c r="AG1" s="35"/>
      <c r="AH1" s="35"/>
      <c r="AI1" s="35"/>
      <c r="AJ1" s="35"/>
      <c r="AK1" s="35"/>
    </row>
    <row r="2" spans="1:37" ht="18.75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35"/>
      <c r="AE2" s="35"/>
      <c r="AF2" s="35"/>
      <c r="AG2" s="35"/>
      <c r="AH2" s="35"/>
      <c r="AI2" s="35"/>
      <c r="AJ2" s="35"/>
      <c r="AK2" s="35"/>
    </row>
    <row r="3" spans="1:37" ht="15" customHeight="1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35"/>
      <c r="AE3" s="35"/>
      <c r="AF3" s="35"/>
      <c r="AG3" s="35"/>
      <c r="AH3" s="35"/>
      <c r="AI3" s="35"/>
      <c r="AJ3" s="35"/>
      <c r="AK3" s="35"/>
    </row>
    <row r="4" spans="1:37" ht="18.75" x14ac:dyDescent="0.25">
      <c r="A4" s="57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35"/>
      <c r="AE4" s="35"/>
      <c r="AF4" s="35"/>
      <c r="AG4" s="35"/>
      <c r="AH4" s="35"/>
      <c r="AI4" s="35"/>
      <c r="AJ4" s="35"/>
      <c r="AK4" s="35"/>
    </row>
    <row r="5" spans="1:37" ht="24" x14ac:dyDescent="0.25">
      <c r="A5" s="37" t="s">
        <v>4</v>
      </c>
      <c r="B5" s="38" t="s">
        <v>5</v>
      </c>
      <c r="C5" s="38" t="s">
        <v>6</v>
      </c>
      <c r="D5" s="38" t="s">
        <v>7</v>
      </c>
      <c r="E5" s="38" t="s">
        <v>8</v>
      </c>
      <c r="F5" s="38" t="s">
        <v>8</v>
      </c>
      <c r="G5" s="38" t="s">
        <v>8</v>
      </c>
      <c r="H5" s="38" t="s">
        <v>8</v>
      </c>
      <c r="I5" s="38" t="s">
        <v>8</v>
      </c>
      <c r="J5" s="38" t="s">
        <v>8</v>
      </c>
      <c r="K5" s="38" t="s">
        <v>8</v>
      </c>
      <c r="L5" s="38" t="s">
        <v>8</v>
      </c>
      <c r="M5" s="38" t="s">
        <v>8</v>
      </c>
      <c r="N5" s="38" t="s">
        <v>8</v>
      </c>
      <c r="O5" s="38" t="s">
        <v>8</v>
      </c>
      <c r="P5" s="38" t="s">
        <v>8</v>
      </c>
      <c r="Q5" s="38" t="s">
        <v>8</v>
      </c>
      <c r="R5" s="38" t="s">
        <v>8</v>
      </c>
      <c r="S5" s="38" t="s">
        <v>8</v>
      </c>
      <c r="T5" s="38" t="s">
        <v>8</v>
      </c>
      <c r="U5" s="38" t="s">
        <v>8</v>
      </c>
      <c r="V5" s="38" t="s">
        <v>8</v>
      </c>
      <c r="W5" s="38" t="s">
        <v>8</v>
      </c>
      <c r="X5" s="38" t="s">
        <v>8</v>
      </c>
      <c r="Y5" s="38" t="s">
        <v>8</v>
      </c>
      <c r="Z5" s="38" t="s">
        <v>8</v>
      </c>
      <c r="AA5" s="38" t="s">
        <v>8</v>
      </c>
      <c r="AB5" s="38" t="s">
        <v>8</v>
      </c>
      <c r="AC5" s="37" t="s">
        <v>9</v>
      </c>
      <c r="AD5" s="39"/>
      <c r="AE5" s="35"/>
      <c r="AF5" s="35"/>
      <c r="AG5" s="35"/>
      <c r="AH5" s="35"/>
      <c r="AI5" s="35"/>
      <c r="AJ5" s="35"/>
      <c r="AK5" s="35"/>
    </row>
    <row r="6" spans="1:37" x14ac:dyDescent="0.25">
      <c r="A6" s="40" t="s">
        <v>10</v>
      </c>
      <c r="B6" s="40" t="s">
        <v>11</v>
      </c>
      <c r="C6" s="40" t="s">
        <v>12</v>
      </c>
      <c r="D6" s="40" t="s">
        <v>13</v>
      </c>
      <c r="E6" s="40" t="s">
        <v>14</v>
      </c>
      <c r="F6" s="40" t="s">
        <v>15</v>
      </c>
      <c r="G6" s="40" t="s">
        <v>16</v>
      </c>
      <c r="H6" s="40" t="s">
        <v>17</v>
      </c>
      <c r="I6" s="40" t="s">
        <v>18</v>
      </c>
      <c r="J6" s="40" t="s">
        <v>19</v>
      </c>
      <c r="K6" s="40" t="s">
        <v>20</v>
      </c>
      <c r="L6" s="40" t="s">
        <v>21</v>
      </c>
      <c r="M6" s="40" t="s">
        <v>22</v>
      </c>
      <c r="N6" s="40" t="s">
        <v>23</v>
      </c>
      <c r="O6" s="40" t="s">
        <v>24</v>
      </c>
      <c r="P6" s="40" t="s">
        <v>25</v>
      </c>
      <c r="Q6" s="40" t="s">
        <v>26</v>
      </c>
      <c r="R6" s="40" t="s">
        <v>27</v>
      </c>
      <c r="S6" s="40" t="s">
        <v>28</v>
      </c>
      <c r="T6" s="40" t="s">
        <v>29</v>
      </c>
      <c r="U6" s="40" t="s">
        <v>30</v>
      </c>
      <c r="V6" s="40" t="s">
        <v>31</v>
      </c>
      <c r="W6" s="40" t="s">
        <v>32</v>
      </c>
      <c r="X6" s="40" t="s">
        <v>33</v>
      </c>
      <c r="Y6" s="40" t="s">
        <v>34</v>
      </c>
      <c r="Z6" s="40" t="s">
        <v>35</v>
      </c>
      <c r="AA6" s="40" t="s">
        <v>194</v>
      </c>
      <c r="AB6" s="40" t="s">
        <v>195</v>
      </c>
      <c r="AC6" s="41"/>
      <c r="AD6" s="39"/>
      <c r="AE6" s="35"/>
      <c r="AF6" s="35"/>
      <c r="AG6" s="35"/>
      <c r="AH6" s="35"/>
      <c r="AI6" s="35"/>
      <c r="AJ6" s="35"/>
      <c r="AK6" s="35"/>
    </row>
    <row r="7" spans="1:37" ht="156" x14ac:dyDescent="0.3">
      <c r="A7" s="42">
        <v>1</v>
      </c>
      <c r="B7" s="43" t="s">
        <v>36</v>
      </c>
      <c r="C7" s="37" t="s">
        <v>37</v>
      </c>
      <c r="D7" s="25" t="s">
        <v>217</v>
      </c>
      <c r="E7" s="25" t="s">
        <v>248</v>
      </c>
      <c r="F7" s="25" t="s">
        <v>196</v>
      </c>
      <c r="G7" s="25" t="s">
        <v>197</v>
      </c>
      <c r="H7" s="25" t="s">
        <v>249</v>
      </c>
      <c r="I7" s="25" t="s">
        <v>250</v>
      </c>
      <c r="J7" s="25" t="s">
        <v>251</v>
      </c>
      <c r="K7" s="25" t="s">
        <v>252</v>
      </c>
      <c r="L7" s="25" t="s">
        <v>253</v>
      </c>
      <c r="M7" s="25" t="s">
        <v>254</v>
      </c>
      <c r="N7" s="25" t="s">
        <v>255</v>
      </c>
      <c r="O7" s="25" t="s">
        <v>256</v>
      </c>
      <c r="P7" s="25" t="s">
        <v>257</v>
      </c>
      <c r="Q7" s="25" t="s">
        <v>258</v>
      </c>
      <c r="R7" s="25" t="s">
        <v>259</v>
      </c>
      <c r="S7" s="25" t="s">
        <v>260</v>
      </c>
      <c r="T7" s="25" t="s">
        <v>261</v>
      </c>
      <c r="U7" s="25" t="s">
        <v>262</v>
      </c>
      <c r="V7" s="25" t="s">
        <v>263</v>
      </c>
      <c r="W7" s="25" t="s">
        <v>198</v>
      </c>
      <c r="X7" s="25" t="s">
        <v>264</v>
      </c>
      <c r="Y7" s="25" t="s">
        <v>265</v>
      </c>
      <c r="Z7" s="25" t="s">
        <v>266</v>
      </c>
      <c r="AA7" s="25" t="s">
        <v>267</v>
      </c>
      <c r="AB7" s="25" t="s">
        <v>199</v>
      </c>
      <c r="AC7" s="43"/>
      <c r="AD7" s="6"/>
      <c r="AE7" s="35"/>
      <c r="AF7" s="35"/>
      <c r="AG7" s="35"/>
      <c r="AH7" s="35"/>
      <c r="AI7" s="35"/>
      <c r="AJ7" s="35"/>
      <c r="AK7" s="35"/>
    </row>
    <row r="8" spans="1:37" ht="24" x14ac:dyDescent="0.3">
      <c r="A8" s="42">
        <v>2</v>
      </c>
      <c r="B8" s="43" t="s">
        <v>38</v>
      </c>
      <c r="C8" s="37" t="s">
        <v>37</v>
      </c>
      <c r="D8" s="7" t="s">
        <v>247</v>
      </c>
      <c r="E8" s="44" t="s">
        <v>37</v>
      </c>
      <c r="F8" s="44" t="s">
        <v>37</v>
      </c>
      <c r="G8" s="44" t="s">
        <v>37</v>
      </c>
      <c r="H8" s="44" t="s">
        <v>37</v>
      </c>
      <c r="I8" s="44" t="s">
        <v>37</v>
      </c>
      <c r="J8" s="44" t="s">
        <v>37</v>
      </c>
      <c r="K8" s="44" t="s">
        <v>37</v>
      </c>
      <c r="L8" s="44" t="s">
        <v>37</v>
      </c>
      <c r="M8" s="44" t="s">
        <v>37</v>
      </c>
      <c r="N8" s="44" t="s">
        <v>37</v>
      </c>
      <c r="O8" s="44" t="s">
        <v>37</v>
      </c>
      <c r="P8" s="44" t="s">
        <v>37</v>
      </c>
      <c r="Q8" s="44" t="s">
        <v>37</v>
      </c>
      <c r="R8" s="44" t="s">
        <v>37</v>
      </c>
      <c r="S8" s="44" t="s">
        <v>37</v>
      </c>
      <c r="T8" s="44" t="s">
        <v>37</v>
      </c>
      <c r="U8" s="44" t="s">
        <v>37</v>
      </c>
      <c r="V8" s="44" t="s">
        <v>37</v>
      </c>
      <c r="W8" s="44" t="s">
        <v>37</v>
      </c>
      <c r="X8" s="44" t="s">
        <v>37</v>
      </c>
      <c r="Y8" s="44" t="s">
        <v>37</v>
      </c>
      <c r="Z8" s="44" t="s">
        <v>37</v>
      </c>
      <c r="AA8" s="44" t="s">
        <v>37</v>
      </c>
      <c r="AB8" s="44" t="s">
        <v>37</v>
      </c>
      <c r="AC8" s="43" t="s">
        <v>39</v>
      </c>
      <c r="AD8" s="6"/>
      <c r="AE8" s="35"/>
      <c r="AF8" s="35"/>
      <c r="AG8" s="35"/>
      <c r="AH8" s="35"/>
      <c r="AI8" s="35"/>
      <c r="AJ8" s="35"/>
      <c r="AK8" s="35"/>
    </row>
    <row r="9" spans="1:37" ht="24" x14ac:dyDescent="0.3">
      <c r="A9" s="42" t="s">
        <v>40</v>
      </c>
      <c r="B9" s="43" t="s">
        <v>41</v>
      </c>
      <c r="C9" s="37" t="s">
        <v>37</v>
      </c>
      <c r="D9" s="8" t="s">
        <v>216</v>
      </c>
      <c r="E9" s="44" t="s">
        <v>37</v>
      </c>
      <c r="F9" s="44" t="s">
        <v>37</v>
      </c>
      <c r="G9" s="44" t="s">
        <v>37</v>
      </c>
      <c r="H9" s="44" t="s">
        <v>37</v>
      </c>
      <c r="I9" s="44" t="s">
        <v>37</v>
      </c>
      <c r="J9" s="44" t="s">
        <v>37</v>
      </c>
      <c r="K9" s="44" t="s">
        <v>37</v>
      </c>
      <c r="L9" s="44" t="s">
        <v>37</v>
      </c>
      <c r="M9" s="44" t="s">
        <v>37</v>
      </c>
      <c r="N9" s="44" t="s">
        <v>37</v>
      </c>
      <c r="O9" s="44" t="s">
        <v>37</v>
      </c>
      <c r="P9" s="44" t="s">
        <v>37</v>
      </c>
      <c r="Q9" s="44" t="s">
        <v>37</v>
      </c>
      <c r="R9" s="44" t="s">
        <v>37</v>
      </c>
      <c r="S9" s="44" t="s">
        <v>37</v>
      </c>
      <c r="T9" s="44" t="s">
        <v>37</v>
      </c>
      <c r="U9" s="44" t="s">
        <v>37</v>
      </c>
      <c r="V9" s="44" t="s">
        <v>37</v>
      </c>
      <c r="W9" s="44" t="s">
        <v>37</v>
      </c>
      <c r="X9" s="44" t="s">
        <v>37</v>
      </c>
      <c r="Y9" s="44" t="s">
        <v>37</v>
      </c>
      <c r="Z9" s="44" t="s">
        <v>37</v>
      </c>
      <c r="AA9" s="44" t="s">
        <v>37</v>
      </c>
      <c r="AB9" s="44" t="s">
        <v>37</v>
      </c>
      <c r="AC9" s="43" t="s">
        <v>42</v>
      </c>
      <c r="AD9" s="6"/>
      <c r="AE9" s="35"/>
      <c r="AF9" s="35"/>
      <c r="AG9" s="35"/>
      <c r="AH9" s="35"/>
      <c r="AI9" s="35"/>
      <c r="AJ9" s="35"/>
      <c r="AK9" s="35"/>
    </row>
    <row r="10" spans="1:37" ht="72" x14ac:dyDescent="0.3">
      <c r="A10" s="42" t="s">
        <v>12</v>
      </c>
      <c r="B10" s="43" t="s">
        <v>43</v>
      </c>
      <c r="C10" s="37" t="s">
        <v>37</v>
      </c>
      <c r="D10" s="45" t="s">
        <v>44</v>
      </c>
      <c r="E10" s="44" t="s">
        <v>37</v>
      </c>
      <c r="F10" s="44" t="s">
        <v>37</v>
      </c>
      <c r="G10" s="44" t="s">
        <v>37</v>
      </c>
      <c r="H10" s="44" t="s">
        <v>37</v>
      </c>
      <c r="I10" s="44" t="s">
        <v>37</v>
      </c>
      <c r="J10" s="44" t="s">
        <v>37</v>
      </c>
      <c r="K10" s="44" t="s">
        <v>37</v>
      </c>
      <c r="L10" s="44" t="s">
        <v>37</v>
      </c>
      <c r="M10" s="44" t="s">
        <v>37</v>
      </c>
      <c r="N10" s="44" t="s">
        <v>37</v>
      </c>
      <c r="O10" s="44" t="s">
        <v>37</v>
      </c>
      <c r="P10" s="44" t="s">
        <v>37</v>
      </c>
      <c r="Q10" s="44" t="s">
        <v>37</v>
      </c>
      <c r="R10" s="44" t="s">
        <v>37</v>
      </c>
      <c r="S10" s="44" t="s">
        <v>37</v>
      </c>
      <c r="T10" s="44" t="s">
        <v>37</v>
      </c>
      <c r="U10" s="44" t="s">
        <v>37</v>
      </c>
      <c r="V10" s="44" t="s">
        <v>37</v>
      </c>
      <c r="W10" s="44" t="s">
        <v>37</v>
      </c>
      <c r="X10" s="44" t="s">
        <v>37</v>
      </c>
      <c r="Y10" s="44" t="s">
        <v>37</v>
      </c>
      <c r="Z10" s="44" t="s">
        <v>37</v>
      </c>
      <c r="AA10" s="44" t="s">
        <v>37</v>
      </c>
      <c r="AB10" s="44" t="s">
        <v>37</v>
      </c>
      <c r="AC10" s="43" t="s">
        <v>45</v>
      </c>
      <c r="AD10" s="6"/>
      <c r="AE10" s="35"/>
      <c r="AF10" s="35"/>
      <c r="AG10" s="35"/>
      <c r="AH10" s="35"/>
      <c r="AI10" s="35"/>
      <c r="AJ10" s="35"/>
      <c r="AK10" s="35"/>
    </row>
    <row r="11" spans="1:37" ht="82.5" customHeight="1" x14ac:dyDescent="0.3">
      <c r="A11" s="42" t="s">
        <v>13</v>
      </c>
      <c r="B11" s="43" t="s">
        <v>46</v>
      </c>
      <c r="C11" s="37" t="s">
        <v>37</v>
      </c>
      <c r="D11" s="27" t="s">
        <v>47</v>
      </c>
      <c r="E11" s="44" t="s">
        <v>37</v>
      </c>
      <c r="F11" s="44" t="s">
        <v>37</v>
      </c>
      <c r="G11" s="44" t="s">
        <v>37</v>
      </c>
      <c r="H11" s="44" t="s">
        <v>37</v>
      </c>
      <c r="I11" s="44" t="s">
        <v>37</v>
      </c>
      <c r="J11" s="44" t="s">
        <v>37</v>
      </c>
      <c r="K11" s="44" t="s">
        <v>37</v>
      </c>
      <c r="L11" s="44" t="s">
        <v>37</v>
      </c>
      <c r="M11" s="44" t="s">
        <v>37</v>
      </c>
      <c r="N11" s="44" t="s">
        <v>37</v>
      </c>
      <c r="O11" s="44" t="s">
        <v>37</v>
      </c>
      <c r="P11" s="44" t="s">
        <v>37</v>
      </c>
      <c r="Q11" s="44" t="s">
        <v>37</v>
      </c>
      <c r="R11" s="44" t="s">
        <v>37</v>
      </c>
      <c r="S11" s="44" t="s">
        <v>37</v>
      </c>
      <c r="T11" s="44" t="s">
        <v>37</v>
      </c>
      <c r="U11" s="44" t="s">
        <v>37</v>
      </c>
      <c r="V11" s="44" t="s">
        <v>37</v>
      </c>
      <c r="W11" s="44" t="s">
        <v>37</v>
      </c>
      <c r="X11" s="44" t="s">
        <v>37</v>
      </c>
      <c r="Y11" s="44" t="s">
        <v>37</v>
      </c>
      <c r="Z11" s="44" t="s">
        <v>37</v>
      </c>
      <c r="AA11" s="44" t="s">
        <v>37</v>
      </c>
      <c r="AB11" s="44" t="s">
        <v>37</v>
      </c>
      <c r="AC11" s="43" t="s">
        <v>48</v>
      </c>
      <c r="AD11" s="6"/>
      <c r="AE11" s="35"/>
      <c r="AF11" s="35"/>
      <c r="AG11" s="35"/>
      <c r="AH11" s="35"/>
      <c r="AI11" s="35"/>
      <c r="AJ11" s="35"/>
      <c r="AK11" s="35"/>
    </row>
    <row r="12" spans="1:37" ht="48" x14ac:dyDescent="0.3">
      <c r="A12" s="42" t="s">
        <v>49</v>
      </c>
      <c r="B12" s="43" t="s">
        <v>50</v>
      </c>
      <c r="C12" s="37" t="s">
        <v>37</v>
      </c>
      <c r="D12" s="27" t="s">
        <v>51</v>
      </c>
      <c r="E12" s="44" t="s">
        <v>37</v>
      </c>
      <c r="F12" s="44" t="s">
        <v>37</v>
      </c>
      <c r="G12" s="44" t="s">
        <v>37</v>
      </c>
      <c r="H12" s="44" t="s">
        <v>37</v>
      </c>
      <c r="I12" s="44" t="s">
        <v>37</v>
      </c>
      <c r="J12" s="44" t="s">
        <v>37</v>
      </c>
      <c r="K12" s="44" t="s">
        <v>37</v>
      </c>
      <c r="L12" s="44" t="s">
        <v>37</v>
      </c>
      <c r="M12" s="44" t="s">
        <v>37</v>
      </c>
      <c r="N12" s="44" t="s">
        <v>37</v>
      </c>
      <c r="O12" s="44" t="s">
        <v>37</v>
      </c>
      <c r="P12" s="44" t="s">
        <v>37</v>
      </c>
      <c r="Q12" s="44" t="s">
        <v>37</v>
      </c>
      <c r="R12" s="44" t="s">
        <v>37</v>
      </c>
      <c r="S12" s="44" t="s">
        <v>37</v>
      </c>
      <c r="T12" s="44" t="s">
        <v>37</v>
      </c>
      <c r="U12" s="44" t="s">
        <v>37</v>
      </c>
      <c r="V12" s="44" t="s">
        <v>37</v>
      </c>
      <c r="W12" s="44" t="s">
        <v>37</v>
      </c>
      <c r="X12" s="44" t="s">
        <v>37</v>
      </c>
      <c r="Y12" s="44" t="s">
        <v>37</v>
      </c>
      <c r="Z12" s="44" t="s">
        <v>37</v>
      </c>
      <c r="AA12" s="44" t="s">
        <v>37</v>
      </c>
      <c r="AB12" s="44" t="s">
        <v>37</v>
      </c>
      <c r="AC12" s="43"/>
      <c r="AD12" s="6"/>
      <c r="AE12" s="35"/>
      <c r="AF12" s="35"/>
      <c r="AG12" s="35"/>
      <c r="AH12" s="35"/>
      <c r="AI12" s="35"/>
      <c r="AJ12" s="35"/>
      <c r="AK12" s="35"/>
    </row>
    <row r="13" spans="1:37" ht="36" x14ac:dyDescent="0.3">
      <c r="A13" s="42" t="s">
        <v>52</v>
      </c>
      <c r="B13" s="43" t="s">
        <v>53</v>
      </c>
      <c r="C13" s="37" t="s">
        <v>37</v>
      </c>
      <c r="D13" s="7" t="s">
        <v>210</v>
      </c>
      <c r="E13" s="7" t="s">
        <v>268</v>
      </c>
      <c r="F13" s="7" t="s">
        <v>268</v>
      </c>
      <c r="G13" s="7" t="s">
        <v>268</v>
      </c>
      <c r="H13" s="7" t="s">
        <v>210</v>
      </c>
      <c r="I13" s="7" t="s">
        <v>210</v>
      </c>
      <c r="J13" s="7" t="s">
        <v>268</v>
      </c>
      <c r="K13" s="7" t="s">
        <v>268</v>
      </c>
      <c r="L13" s="7" t="s">
        <v>269</v>
      </c>
      <c r="M13" s="7" t="s">
        <v>269</v>
      </c>
      <c r="N13" s="7" t="s">
        <v>270</v>
      </c>
      <c r="O13" s="7" t="s">
        <v>268</v>
      </c>
      <c r="P13" s="7" t="s">
        <v>269</v>
      </c>
      <c r="Q13" s="7" t="s">
        <v>268</v>
      </c>
      <c r="R13" s="7" t="s">
        <v>269</v>
      </c>
      <c r="S13" s="7" t="s">
        <v>268</v>
      </c>
      <c r="T13" s="7" t="s">
        <v>269</v>
      </c>
      <c r="U13" s="7" t="s">
        <v>210</v>
      </c>
      <c r="V13" s="7" t="s">
        <v>210</v>
      </c>
      <c r="W13" s="7" t="s">
        <v>210</v>
      </c>
      <c r="X13" s="7" t="s">
        <v>269</v>
      </c>
      <c r="Y13" s="7" t="s">
        <v>269</v>
      </c>
      <c r="Z13" s="7" t="s">
        <v>268</v>
      </c>
      <c r="AA13" s="7" t="s">
        <v>269</v>
      </c>
      <c r="AB13" s="7" t="s">
        <v>210</v>
      </c>
      <c r="AC13" s="43" t="s">
        <v>54</v>
      </c>
      <c r="AD13" s="6"/>
      <c r="AE13" s="35"/>
      <c r="AF13" s="35"/>
      <c r="AG13" s="35"/>
      <c r="AH13" s="35"/>
      <c r="AI13" s="35"/>
      <c r="AJ13" s="35"/>
      <c r="AK13" s="35"/>
    </row>
    <row r="14" spans="1:37" ht="36" x14ac:dyDescent="0.3">
      <c r="A14" s="42" t="s">
        <v>55</v>
      </c>
      <c r="B14" s="43" t="s">
        <v>56</v>
      </c>
      <c r="C14" s="37" t="s">
        <v>37</v>
      </c>
      <c r="D14" s="7" t="s">
        <v>193</v>
      </c>
      <c r="E14" s="7" t="s">
        <v>271</v>
      </c>
      <c r="F14" s="7" t="s">
        <v>193</v>
      </c>
      <c r="G14" s="7" t="s">
        <v>271</v>
      </c>
      <c r="H14" s="7" t="s">
        <v>272</v>
      </c>
      <c r="I14" s="7" t="s">
        <v>272</v>
      </c>
      <c r="J14" s="7" t="s">
        <v>271</v>
      </c>
      <c r="K14" s="7" t="s">
        <v>271</v>
      </c>
      <c r="L14" s="7" t="s">
        <v>273</v>
      </c>
      <c r="M14" s="7" t="s">
        <v>273</v>
      </c>
      <c r="N14" s="7" t="s">
        <v>193</v>
      </c>
      <c r="O14" s="7" t="s">
        <v>271</v>
      </c>
      <c r="P14" s="7" t="s">
        <v>273</v>
      </c>
      <c r="Q14" s="7" t="s">
        <v>271</v>
      </c>
      <c r="R14" s="7" t="s">
        <v>273</v>
      </c>
      <c r="S14" s="7" t="s">
        <v>271</v>
      </c>
      <c r="T14" s="7" t="s">
        <v>273</v>
      </c>
      <c r="U14" s="7" t="s">
        <v>272</v>
      </c>
      <c r="V14" s="7" t="s">
        <v>272</v>
      </c>
      <c r="W14" s="7" t="s">
        <v>272</v>
      </c>
      <c r="X14" s="7" t="s">
        <v>273</v>
      </c>
      <c r="Y14" s="7" t="s">
        <v>273</v>
      </c>
      <c r="Z14" s="7" t="s">
        <v>271</v>
      </c>
      <c r="AA14" s="7" t="s">
        <v>273</v>
      </c>
      <c r="AB14" s="7" t="s">
        <v>272</v>
      </c>
      <c r="AC14" s="43" t="s">
        <v>57</v>
      </c>
      <c r="AD14" s="6"/>
      <c r="AE14" s="35"/>
      <c r="AF14" s="35"/>
      <c r="AG14" s="35"/>
      <c r="AH14" s="35"/>
      <c r="AI14" s="35"/>
      <c r="AJ14" s="35"/>
      <c r="AK14" s="35"/>
    </row>
    <row r="15" spans="1:37" ht="96" x14ac:dyDescent="0.3">
      <c r="A15" s="42" t="s">
        <v>58</v>
      </c>
      <c r="B15" s="43" t="s">
        <v>59</v>
      </c>
      <c r="C15" s="37" t="s">
        <v>60</v>
      </c>
      <c r="D15" s="46">
        <f>D16</f>
        <v>18650.833333333332</v>
      </c>
      <c r="E15" s="46">
        <f t="shared" ref="E15:AB16" si="0">E16</f>
        <v>0</v>
      </c>
      <c r="F15" s="46">
        <f t="shared" si="0"/>
        <v>0</v>
      </c>
      <c r="G15" s="46">
        <f t="shared" si="0"/>
        <v>0</v>
      </c>
      <c r="H15" s="46">
        <f t="shared" si="0"/>
        <v>2015.8333333333335</v>
      </c>
      <c r="I15" s="46">
        <f t="shared" si="0"/>
        <v>2368.3333333333335</v>
      </c>
      <c r="J15" s="46">
        <f t="shared" si="0"/>
        <v>0</v>
      </c>
      <c r="K15" s="46">
        <f t="shared" si="0"/>
        <v>0</v>
      </c>
      <c r="L15" s="46">
        <f t="shared" si="0"/>
        <v>0</v>
      </c>
      <c r="M15" s="46">
        <f t="shared" si="0"/>
        <v>0</v>
      </c>
      <c r="N15" s="46">
        <f t="shared" si="0"/>
        <v>0</v>
      </c>
      <c r="O15" s="46">
        <f t="shared" si="0"/>
        <v>0</v>
      </c>
      <c r="P15" s="46">
        <f t="shared" si="0"/>
        <v>0</v>
      </c>
      <c r="Q15" s="46">
        <f t="shared" si="0"/>
        <v>0</v>
      </c>
      <c r="R15" s="46">
        <f t="shared" si="0"/>
        <v>0</v>
      </c>
      <c r="S15" s="46">
        <f t="shared" si="0"/>
        <v>0</v>
      </c>
      <c r="T15" s="46">
        <f t="shared" si="0"/>
        <v>0</v>
      </c>
      <c r="U15" s="46">
        <f t="shared" si="0"/>
        <v>7481.666666666667</v>
      </c>
      <c r="V15" s="46">
        <f t="shared" si="0"/>
        <v>3380.8333333333335</v>
      </c>
      <c r="W15" s="46">
        <f t="shared" si="0"/>
        <v>2843.3333333333335</v>
      </c>
      <c r="X15" s="46">
        <f t="shared" si="0"/>
        <v>0</v>
      </c>
      <c r="Y15" s="46">
        <f t="shared" si="0"/>
        <v>0</v>
      </c>
      <c r="Z15" s="46">
        <f t="shared" si="0"/>
        <v>0</v>
      </c>
      <c r="AA15" s="46">
        <f t="shared" si="0"/>
        <v>0</v>
      </c>
      <c r="AB15" s="46">
        <f t="shared" si="0"/>
        <v>560.83333333333337</v>
      </c>
      <c r="AC15" s="43" t="s">
        <v>61</v>
      </c>
      <c r="AD15" s="9"/>
      <c r="AE15" s="35"/>
      <c r="AF15" s="35"/>
      <c r="AG15" s="35"/>
      <c r="AH15" s="35"/>
      <c r="AI15" s="35"/>
      <c r="AJ15" s="35"/>
      <c r="AK15" s="35"/>
    </row>
    <row r="16" spans="1:37" ht="19.5" x14ac:dyDescent="0.3">
      <c r="A16" s="42" t="s">
        <v>62</v>
      </c>
      <c r="B16" s="29">
        <v>2020</v>
      </c>
      <c r="C16" s="37" t="s">
        <v>60</v>
      </c>
      <c r="D16" s="46">
        <f>D17</f>
        <v>18650.833333333332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2015.8333333333335</v>
      </c>
      <c r="I16" s="46">
        <f t="shared" si="0"/>
        <v>2368.3333333333335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7481.666666666667</v>
      </c>
      <c r="V16" s="46">
        <f t="shared" si="0"/>
        <v>3380.8333333333335</v>
      </c>
      <c r="W16" s="46">
        <f t="shared" si="0"/>
        <v>2843.3333333333335</v>
      </c>
      <c r="X16" s="46">
        <f t="shared" si="0"/>
        <v>0</v>
      </c>
      <c r="Y16" s="46">
        <f t="shared" si="0"/>
        <v>0</v>
      </c>
      <c r="Z16" s="46">
        <f t="shared" si="0"/>
        <v>0</v>
      </c>
      <c r="AA16" s="46">
        <f t="shared" si="0"/>
        <v>0</v>
      </c>
      <c r="AB16" s="46">
        <f t="shared" si="0"/>
        <v>560.83333333333337</v>
      </c>
      <c r="AC16" s="58" t="s">
        <v>218</v>
      </c>
      <c r="AD16" s="9"/>
      <c r="AE16" s="35"/>
      <c r="AF16" s="35"/>
      <c r="AG16" s="35"/>
      <c r="AH16" s="35"/>
      <c r="AI16" s="35"/>
      <c r="AJ16" s="35"/>
      <c r="AK16" s="35"/>
    </row>
    <row r="17" spans="1:37" ht="19.5" x14ac:dyDescent="0.3">
      <c r="A17" s="42" t="s">
        <v>63</v>
      </c>
      <c r="B17" s="13" t="s">
        <v>64</v>
      </c>
      <c r="C17" s="37" t="s">
        <v>60</v>
      </c>
      <c r="D17" s="30">
        <f>SUM(E17:AB17)</f>
        <v>18650.833333333332</v>
      </c>
      <c r="E17" s="31"/>
      <c r="F17" s="31"/>
      <c r="G17" s="31"/>
      <c r="H17" s="31">
        <f>'[3]5.расчет доли без НДС'!$Y$41</f>
        <v>2015.8333333333335</v>
      </c>
      <c r="I17" s="31">
        <f>'[3]5.расчет доли без НДС'!$Y$42</f>
        <v>2368.3333333333335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>
        <f>'[3]5.расчет доли без НДС'!$Y$54</f>
        <v>7481.666666666667</v>
      </c>
      <c r="V17" s="31">
        <f>'[3]5.расчет доли без НДС'!$Y$55</f>
        <v>3380.8333333333335</v>
      </c>
      <c r="W17" s="31">
        <f>'[3]5.расчет доли без НДС'!$Y$56</f>
        <v>2843.3333333333335</v>
      </c>
      <c r="X17" s="31"/>
      <c r="Y17" s="31"/>
      <c r="Z17" s="31"/>
      <c r="AA17" s="31"/>
      <c r="AB17" s="31">
        <f>'[3]5.расчет доли без НДС'!$Y$61</f>
        <v>560.83333333333337</v>
      </c>
      <c r="AC17" s="59"/>
      <c r="AD17" s="9"/>
      <c r="AE17" s="35"/>
      <c r="AF17" s="35"/>
      <c r="AG17" s="35"/>
      <c r="AH17" s="35"/>
      <c r="AI17" s="35"/>
      <c r="AJ17" s="35"/>
      <c r="AK17" s="35"/>
    </row>
    <row r="18" spans="1:37" ht="19.5" x14ac:dyDescent="0.3">
      <c r="A18" s="42" t="s">
        <v>201</v>
      </c>
      <c r="B18" s="29">
        <v>2021</v>
      </c>
      <c r="C18" s="37" t="s">
        <v>60</v>
      </c>
      <c r="D18" s="46">
        <f>D19+D20</f>
        <v>385526.66666666674</v>
      </c>
      <c r="E18" s="46">
        <f t="shared" ref="E18:AB18" si="1">E19+E20</f>
        <v>152502.5</v>
      </c>
      <c r="F18" s="46">
        <f t="shared" si="1"/>
        <v>34756.666666666672</v>
      </c>
      <c r="G18" s="46">
        <f t="shared" si="1"/>
        <v>8421.6666666666679</v>
      </c>
      <c r="H18" s="46">
        <f t="shared" si="1"/>
        <v>0</v>
      </c>
      <c r="I18" s="46">
        <f t="shared" si="1"/>
        <v>0</v>
      </c>
      <c r="J18" s="46">
        <f t="shared" si="1"/>
        <v>179178.33333333334</v>
      </c>
      <c r="K18" s="46">
        <f t="shared" si="1"/>
        <v>3146.666666666667</v>
      </c>
      <c r="L18" s="46">
        <f t="shared" si="1"/>
        <v>0</v>
      </c>
      <c r="M18" s="46">
        <f t="shared" si="1"/>
        <v>0</v>
      </c>
      <c r="N18" s="46">
        <f t="shared" si="1"/>
        <v>0</v>
      </c>
      <c r="O18" s="46">
        <f t="shared" si="1"/>
        <v>3146.666666666667</v>
      </c>
      <c r="P18" s="46">
        <f t="shared" si="1"/>
        <v>0</v>
      </c>
      <c r="Q18" s="46">
        <f t="shared" si="1"/>
        <v>3146.666666666667</v>
      </c>
      <c r="R18" s="46">
        <f t="shared" si="1"/>
        <v>0</v>
      </c>
      <c r="S18" s="46">
        <f t="shared" si="1"/>
        <v>1072.5</v>
      </c>
      <c r="T18" s="46">
        <f t="shared" si="1"/>
        <v>0</v>
      </c>
      <c r="U18" s="46">
        <f t="shared" si="1"/>
        <v>0</v>
      </c>
      <c r="V18" s="46">
        <f t="shared" si="1"/>
        <v>0</v>
      </c>
      <c r="W18" s="46">
        <f t="shared" si="1"/>
        <v>0</v>
      </c>
      <c r="X18" s="46">
        <f t="shared" si="1"/>
        <v>0</v>
      </c>
      <c r="Y18" s="46">
        <f t="shared" si="1"/>
        <v>0</v>
      </c>
      <c r="Z18" s="46">
        <f t="shared" si="1"/>
        <v>155</v>
      </c>
      <c r="AA18" s="46">
        <f t="shared" si="1"/>
        <v>0</v>
      </c>
      <c r="AB18" s="46">
        <f t="shared" si="1"/>
        <v>0</v>
      </c>
      <c r="AC18" s="59"/>
      <c r="AD18" s="9"/>
      <c r="AE18" s="35"/>
      <c r="AF18" s="35"/>
      <c r="AG18" s="35"/>
      <c r="AH18" s="35"/>
      <c r="AI18" s="35"/>
      <c r="AJ18" s="35"/>
      <c r="AK18" s="35"/>
    </row>
    <row r="19" spans="1:37" ht="19.5" x14ac:dyDescent="0.3">
      <c r="A19" s="42" t="s">
        <v>202</v>
      </c>
      <c r="B19" s="13" t="s">
        <v>64</v>
      </c>
      <c r="C19" s="37" t="s">
        <v>60</v>
      </c>
      <c r="D19" s="30">
        <f>SUM(E19:AB19)</f>
        <v>350770.00000000006</v>
      </c>
      <c r="E19" s="31">
        <f>'[3]5.расчет доли без НДС'!$AB$36</f>
        <v>152502.5</v>
      </c>
      <c r="F19" s="31"/>
      <c r="G19" s="31">
        <f>'[3]5.расчет доли без НДС'!$AB$40</f>
        <v>8421.6666666666679</v>
      </c>
      <c r="H19" s="31"/>
      <c r="I19" s="31"/>
      <c r="J19" s="31">
        <f>'[3]5.расчет доли без НДС'!$AB$43</f>
        <v>179178.33333333334</v>
      </c>
      <c r="K19" s="31">
        <f>'[3]5.расчет доли без НДС'!$AB$44</f>
        <v>3146.666666666667</v>
      </c>
      <c r="L19" s="31"/>
      <c r="M19" s="31"/>
      <c r="N19" s="31"/>
      <c r="O19" s="31">
        <f>'[3]5.расчет доли без НДС'!$AB$48</f>
        <v>3146.666666666667</v>
      </c>
      <c r="P19" s="31"/>
      <c r="Q19" s="31">
        <f>'[3]5.расчет доли без НДС'!$AB$50</f>
        <v>3146.666666666667</v>
      </c>
      <c r="R19" s="31"/>
      <c r="S19" s="31">
        <f>'[3]5.расчет доли без НДС'!$AB$52</f>
        <v>1072.5</v>
      </c>
      <c r="T19" s="31"/>
      <c r="U19" s="31"/>
      <c r="V19" s="31"/>
      <c r="W19" s="31"/>
      <c r="X19" s="31"/>
      <c r="Y19" s="31"/>
      <c r="Z19" s="31">
        <f>'[3]5.расчет доли без НДС'!$AB$59</f>
        <v>155</v>
      </c>
      <c r="AA19" s="31"/>
      <c r="AB19" s="31"/>
      <c r="AC19" s="59"/>
      <c r="AD19" s="9"/>
      <c r="AE19" s="35"/>
      <c r="AF19" s="35"/>
      <c r="AG19" s="35"/>
      <c r="AH19" s="35"/>
      <c r="AI19" s="35"/>
      <c r="AJ19" s="35"/>
      <c r="AK19" s="35"/>
    </row>
    <row r="20" spans="1:37" ht="19.5" x14ac:dyDescent="0.3">
      <c r="A20" s="42" t="s">
        <v>207</v>
      </c>
      <c r="B20" s="13" t="s">
        <v>200</v>
      </c>
      <c r="C20" s="37" t="s">
        <v>60</v>
      </c>
      <c r="D20" s="30">
        <f>SUM(E20:AB20)</f>
        <v>34756.666666666672</v>
      </c>
      <c r="E20" s="31"/>
      <c r="F20" s="31">
        <f>'[3]5.расчет доли без НДС'!$AB$39</f>
        <v>34756.666666666672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59"/>
      <c r="AD20" s="9"/>
      <c r="AE20" s="35"/>
      <c r="AF20" s="35"/>
      <c r="AG20" s="35"/>
      <c r="AH20" s="35"/>
      <c r="AI20" s="35"/>
      <c r="AJ20" s="35"/>
      <c r="AK20" s="35"/>
    </row>
    <row r="21" spans="1:37" ht="19.5" x14ac:dyDescent="0.3">
      <c r="A21" s="42" t="s">
        <v>203</v>
      </c>
      <c r="B21" s="29">
        <v>2022</v>
      </c>
      <c r="C21" s="37" t="s">
        <v>60</v>
      </c>
      <c r="D21" s="46">
        <f>D22+D23</f>
        <v>832795.00000000012</v>
      </c>
      <c r="E21" s="46">
        <f t="shared" ref="E21:AB21" si="2">E22+E23</f>
        <v>0</v>
      </c>
      <c r="F21" s="46">
        <f t="shared" si="2"/>
        <v>801116.66666666674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>
        <f t="shared" si="2"/>
        <v>1057.5</v>
      </c>
      <c r="M21" s="46">
        <f t="shared" si="2"/>
        <v>3272.5</v>
      </c>
      <c r="N21" s="46">
        <f t="shared" si="2"/>
        <v>0</v>
      </c>
      <c r="O21" s="46">
        <f t="shared" si="2"/>
        <v>0</v>
      </c>
      <c r="P21" s="46">
        <f t="shared" si="2"/>
        <v>1057.5</v>
      </c>
      <c r="Q21" s="46">
        <f t="shared" si="2"/>
        <v>0</v>
      </c>
      <c r="R21" s="46">
        <f t="shared" si="2"/>
        <v>1057.5</v>
      </c>
      <c r="S21" s="46">
        <f t="shared" si="2"/>
        <v>0</v>
      </c>
      <c r="T21" s="46">
        <f t="shared" si="2"/>
        <v>9638.3333333333339</v>
      </c>
      <c r="U21" s="46">
        <f t="shared" si="2"/>
        <v>0</v>
      </c>
      <c r="V21" s="46">
        <f t="shared" si="2"/>
        <v>0</v>
      </c>
      <c r="W21" s="46">
        <f t="shared" si="2"/>
        <v>0</v>
      </c>
      <c r="X21" s="46">
        <f t="shared" si="2"/>
        <v>1058.3333333333335</v>
      </c>
      <c r="Y21" s="46">
        <f t="shared" si="2"/>
        <v>900.83333333333337</v>
      </c>
      <c r="Z21" s="46">
        <f t="shared" si="2"/>
        <v>0</v>
      </c>
      <c r="AA21" s="46">
        <f t="shared" si="2"/>
        <v>13635.833333333334</v>
      </c>
      <c r="AB21" s="46">
        <f t="shared" si="2"/>
        <v>0</v>
      </c>
      <c r="AC21" s="59"/>
      <c r="AD21" s="9"/>
      <c r="AE21" s="35"/>
      <c r="AF21" s="35"/>
      <c r="AG21" s="35"/>
      <c r="AH21" s="35"/>
      <c r="AI21" s="35"/>
      <c r="AJ21" s="35"/>
      <c r="AK21" s="35"/>
    </row>
    <row r="22" spans="1:37" ht="19.5" x14ac:dyDescent="0.3">
      <c r="A22" s="42" t="s">
        <v>204</v>
      </c>
      <c r="B22" s="13" t="s">
        <v>64</v>
      </c>
      <c r="C22" s="37" t="s">
        <v>60</v>
      </c>
      <c r="D22" s="30">
        <f>SUM(E22:AB22)</f>
        <v>31678.333333333336</v>
      </c>
      <c r="E22" s="31"/>
      <c r="F22" s="31"/>
      <c r="G22" s="31"/>
      <c r="H22" s="31"/>
      <c r="I22" s="31"/>
      <c r="J22" s="31"/>
      <c r="K22" s="31"/>
      <c r="L22" s="31">
        <f>'[3]5.расчет доли без НДС'!$AE$45</f>
        <v>1057.5</v>
      </c>
      <c r="M22" s="31">
        <f>'[3]5.расчет доли без НДС'!$AE$46</f>
        <v>3272.5</v>
      </c>
      <c r="N22" s="31"/>
      <c r="O22" s="31"/>
      <c r="P22" s="31">
        <f>'[3]5.расчет доли без НДС'!$AE$49</f>
        <v>1057.5</v>
      </c>
      <c r="Q22" s="31"/>
      <c r="R22" s="31">
        <f>'[3]5.расчет доли без НДС'!$AE$51</f>
        <v>1057.5</v>
      </c>
      <c r="S22" s="31"/>
      <c r="T22" s="31">
        <f>'[3]5.расчет доли без НДС'!$AE$53</f>
        <v>9638.3333333333339</v>
      </c>
      <c r="U22" s="31"/>
      <c r="V22" s="31"/>
      <c r="W22" s="31"/>
      <c r="X22" s="31">
        <f>'[3]5.расчет доли без НДС'!$AE$57</f>
        <v>1058.3333333333335</v>
      </c>
      <c r="Y22" s="31">
        <f>'[3]5.расчет доли без НДС'!$AE$58</f>
        <v>900.83333333333337</v>
      </c>
      <c r="Z22" s="31"/>
      <c r="AA22" s="31">
        <f>'[3]5.расчет доли без НДС'!$AE$60</f>
        <v>13635.833333333334</v>
      </c>
      <c r="AB22" s="31"/>
      <c r="AC22" s="59"/>
      <c r="AD22" s="9"/>
      <c r="AE22" s="35"/>
      <c r="AF22" s="35"/>
      <c r="AG22" s="35"/>
      <c r="AH22" s="35"/>
      <c r="AI22" s="35"/>
      <c r="AJ22" s="35"/>
      <c r="AK22" s="35"/>
    </row>
    <row r="23" spans="1:37" ht="19.5" x14ac:dyDescent="0.3">
      <c r="A23" s="42" t="s">
        <v>208</v>
      </c>
      <c r="B23" s="13" t="s">
        <v>200</v>
      </c>
      <c r="C23" s="37" t="s">
        <v>60</v>
      </c>
      <c r="D23" s="30">
        <f>SUM(E23:AB23)</f>
        <v>801116.66666666674</v>
      </c>
      <c r="E23" s="31"/>
      <c r="F23" s="31">
        <f>'[3]5.расчет доли без НДС'!$AE$39</f>
        <v>801116.66666666674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59"/>
      <c r="AD23" s="9"/>
      <c r="AE23" s="35"/>
      <c r="AF23" s="35"/>
      <c r="AG23" s="35"/>
      <c r="AH23" s="35"/>
      <c r="AI23" s="35"/>
      <c r="AJ23" s="35"/>
      <c r="AK23" s="35"/>
    </row>
    <row r="24" spans="1:37" ht="19.5" x14ac:dyDescent="0.3">
      <c r="A24" s="42" t="s">
        <v>205</v>
      </c>
      <c r="B24" s="29">
        <v>2023</v>
      </c>
      <c r="C24" s="37" t="s">
        <v>60</v>
      </c>
      <c r="D24" s="46">
        <f>D25+D26</f>
        <v>904173.33333333337</v>
      </c>
      <c r="E24" s="46">
        <f t="shared" ref="E24:AB24" si="3">E25+E26</f>
        <v>0</v>
      </c>
      <c r="F24" s="46">
        <f t="shared" si="3"/>
        <v>903160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1013.3333333333334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59"/>
      <c r="AD24" s="9"/>
      <c r="AE24" s="35"/>
      <c r="AF24" s="35"/>
      <c r="AG24" s="35"/>
      <c r="AH24" s="35"/>
      <c r="AI24" s="35"/>
      <c r="AJ24" s="35"/>
      <c r="AK24" s="35"/>
    </row>
    <row r="25" spans="1:37" ht="19.5" x14ac:dyDescent="0.3">
      <c r="A25" s="42" t="s">
        <v>206</v>
      </c>
      <c r="B25" s="13" t="s">
        <v>64</v>
      </c>
      <c r="C25" s="37" t="s">
        <v>60</v>
      </c>
      <c r="D25" s="30">
        <f>SUM(E25:AB25)</f>
        <v>1013.3333333333334</v>
      </c>
      <c r="E25" s="31"/>
      <c r="F25" s="31"/>
      <c r="G25" s="31"/>
      <c r="H25" s="31"/>
      <c r="I25" s="31"/>
      <c r="J25" s="31"/>
      <c r="K25" s="31"/>
      <c r="L25" s="31"/>
      <c r="M25" s="31"/>
      <c r="N25" s="31">
        <f>'[3]5.расчет доли без НДС'!$AH$47</f>
        <v>1013.3333333333334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59"/>
      <c r="AD25" s="9"/>
      <c r="AE25" s="35"/>
      <c r="AF25" s="35"/>
      <c r="AG25" s="35"/>
      <c r="AH25" s="35"/>
      <c r="AI25" s="35"/>
      <c r="AJ25" s="35"/>
      <c r="AK25" s="35"/>
    </row>
    <row r="26" spans="1:37" ht="19.5" x14ac:dyDescent="0.3">
      <c r="A26" s="42" t="s">
        <v>209</v>
      </c>
      <c r="B26" s="13" t="s">
        <v>200</v>
      </c>
      <c r="C26" s="37" t="s">
        <v>60</v>
      </c>
      <c r="D26" s="30">
        <f>SUM(E26:AB26)</f>
        <v>903160</v>
      </c>
      <c r="E26" s="31"/>
      <c r="F26" s="31">
        <f>'[3]5.расчет доли без НДС'!$AH$39</f>
        <v>903160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60"/>
      <c r="AD26" s="9"/>
      <c r="AE26" s="35"/>
      <c r="AF26" s="35"/>
      <c r="AG26" s="35"/>
      <c r="AH26" s="35"/>
      <c r="AI26" s="35"/>
      <c r="AJ26" s="35"/>
      <c r="AK26" s="35"/>
    </row>
    <row r="27" spans="1:37" ht="24" x14ac:dyDescent="0.3">
      <c r="A27" s="42" t="s">
        <v>65</v>
      </c>
      <c r="B27" s="43" t="s">
        <v>66</v>
      </c>
      <c r="C27" s="37" t="s">
        <v>37</v>
      </c>
      <c r="D27" s="44" t="s">
        <v>37</v>
      </c>
      <c r="E27" s="44" t="s">
        <v>37</v>
      </c>
      <c r="F27" s="44" t="s">
        <v>37</v>
      </c>
      <c r="G27" s="44" t="s">
        <v>37</v>
      </c>
      <c r="H27" s="44" t="s">
        <v>37</v>
      </c>
      <c r="I27" s="44" t="s">
        <v>37</v>
      </c>
      <c r="J27" s="44" t="s">
        <v>37</v>
      </c>
      <c r="K27" s="44" t="s">
        <v>37</v>
      </c>
      <c r="L27" s="44" t="s">
        <v>37</v>
      </c>
      <c r="M27" s="44" t="s">
        <v>37</v>
      </c>
      <c r="N27" s="44" t="s">
        <v>37</v>
      </c>
      <c r="O27" s="44" t="s">
        <v>37</v>
      </c>
      <c r="P27" s="44" t="s">
        <v>37</v>
      </c>
      <c r="Q27" s="44" t="s">
        <v>37</v>
      </c>
      <c r="R27" s="44" t="s">
        <v>37</v>
      </c>
      <c r="S27" s="44" t="s">
        <v>37</v>
      </c>
      <c r="T27" s="44" t="s">
        <v>37</v>
      </c>
      <c r="U27" s="44" t="s">
        <v>37</v>
      </c>
      <c r="V27" s="44" t="s">
        <v>37</v>
      </c>
      <c r="W27" s="44" t="s">
        <v>37</v>
      </c>
      <c r="X27" s="44" t="s">
        <v>37</v>
      </c>
      <c r="Y27" s="44" t="s">
        <v>37</v>
      </c>
      <c r="Z27" s="44" t="s">
        <v>37</v>
      </c>
      <c r="AA27" s="44" t="s">
        <v>37</v>
      </c>
      <c r="AB27" s="44" t="s">
        <v>37</v>
      </c>
      <c r="AC27" s="43"/>
      <c r="AD27" s="9"/>
      <c r="AE27" s="35"/>
      <c r="AF27" s="35"/>
      <c r="AG27" s="35"/>
      <c r="AH27" s="35"/>
      <c r="AI27" s="35"/>
      <c r="AJ27" s="35"/>
      <c r="AK27" s="35"/>
    </row>
    <row r="28" spans="1:37" ht="19.5" x14ac:dyDescent="0.3">
      <c r="A28" s="42" t="s">
        <v>67</v>
      </c>
      <c r="B28" s="43" t="s">
        <v>68</v>
      </c>
      <c r="C28" s="37" t="s">
        <v>37</v>
      </c>
      <c r="D28" s="44" t="s">
        <v>37</v>
      </c>
      <c r="E28" s="44" t="s">
        <v>37</v>
      </c>
      <c r="F28" s="44" t="s">
        <v>37</v>
      </c>
      <c r="G28" s="44" t="s">
        <v>37</v>
      </c>
      <c r="H28" s="44" t="s">
        <v>37</v>
      </c>
      <c r="I28" s="44" t="s">
        <v>37</v>
      </c>
      <c r="J28" s="44" t="s">
        <v>37</v>
      </c>
      <c r="K28" s="44" t="s">
        <v>37</v>
      </c>
      <c r="L28" s="44" t="s">
        <v>37</v>
      </c>
      <c r="M28" s="44" t="s">
        <v>37</v>
      </c>
      <c r="N28" s="44" t="s">
        <v>37</v>
      </c>
      <c r="O28" s="44" t="s">
        <v>37</v>
      </c>
      <c r="P28" s="44" t="s">
        <v>37</v>
      </c>
      <c r="Q28" s="44" t="s">
        <v>37</v>
      </c>
      <c r="R28" s="44" t="s">
        <v>37</v>
      </c>
      <c r="S28" s="44" t="s">
        <v>37</v>
      </c>
      <c r="T28" s="44" t="s">
        <v>37</v>
      </c>
      <c r="U28" s="44" t="s">
        <v>37</v>
      </c>
      <c r="V28" s="44" t="s">
        <v>37</v>
      </c>
      <c r="W28" s="44" t="s">
        <v>37</v>
      </c>
      <c r="X28" s="44" t="s">
        <v>37</v>
      </c>
      <c r="Y28" s="44" t="s">
        <v>37</v>
      </c>
      <c r="Z28" s="44" t="s">
        <v>37</v>
      </c>
      <c r="AA28" s="44" t="s">
        <v>37</v>
      </c>
      <c r="AB28" s="44" t="s">
        <v>37</v>
      </c>
      <c r="AC28" s="43"/>
      <c r="AD28" s="9"/>
      <c r="AE28" s="35"/>
      <c r="AF28" s="35"/>
      <c r="AG28" s="35"/>
      <c r="AH28" s="35"/>
      <c r="AI28" s="35"/>
      <c r="AJ28" s="35"/>
      <c r="AK28" s="35"/>
    </row>
    <row r="29" spans="1:37" ht="19.5" x14ac:dyDescent="0.3">
      <c r="A29" s="42" t="s">
        <v>69</v>
      </c>
      <c r="B29" s="43" t="s">
        <v>70</v>
      </c>
      <c r="C29" s="37" t="s">
        <v>71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43"/>
      <c r="AD29" s="9"/>
      <c r="AE29" s="35"/>
      <c r="AF29" s="35"/>
      <c r="AG29" s="35"/>
      <c r="AH29" s="35"/>
      <c r="AI29" s="35"/>
      <c r="AJ29" s="35"/>
      <c r="AK29" s="35"/>
    </row>
    <row r="30" spans="1:37" ht="19.5" x14ac:dyDescent="0.3">
      <c r="A30" s="42" t="s">
        <v>72</v>
      </c>
      <c r="B30" s="43" t="s">
        <v>73</v>
      </c>
      <c r="C30" s="37" t="s">
        <v>71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43"/>
      <c r="AD30" s="9"/>
      <c r="AE30" s="35"/>
      <c r="AF30" s="35"/>
      <c r="AG30" s="35"/>
      <c r="AH30" s="35"/>
      <c r="AI30" s="35"/>
      <c r="AJ30" s="35"/>
      <c r="AK30" s="35"/>
    </row>
    <row r="31" spans="1:37" ht="24" x14ac:dyDescent="0.25">
      <c r="A31" s="42" t="s">
        <v>74</v>
      </c>
      <c r="B31" s="43" t="s">
        <v>75</v>
      </c>
      <c r="C31" s="37" t="s">
        <v>37</v>
      </c>
      <c r="D31" s="44" t="s">
        <v>37</v>
      </c>
      <c r="E31" s="44" t="s">
        <v>37</v>
      </c>
      <c r="F31" s="44" t="s">
        <v>37</v>
      </c>
      <c r="G31" s="44" t="s">
        <v>37</v>
      </c>
      <c r="H31" s="44" t="s">
        <v>37</v>
      </c>
      <c r="I31" s="44" t="s">
        <v>37</v>
      </c>
      <c r="J31" s="44" t="s">
        <v>37</v>
      </c>
      <c r="K31" s="44" t="s">
        <v>37</v>
      </c>
      <c r="L31" s="44" t="s">
        <v>37</v>
      </c>
      <c r="M31" s="44" t="s">
        <v>37</v>
      </c>
      <c r="N31" s="44" t="s">
        <v>37</v>
      </c>
      <c r="O31" s="44" t="s">
        <v>37</v>
      </c>
      <c r="P31" s="44" t="s">
        <v>37</v>
      </c>
      <c r="Q31" s="44" t="s">
        <v>37</v>
      </c>
      <c r="R31" s="44" t="s">
        <v>37</v>
      </c>
      <c r="S31" s="44" t="s">
        <v>37</v>
      </c>
      <c r="T31" s="44" t="s">
        <v>37</v>
      </c>
      <c r="U31" s="44" t="s">
        <v>37</v>
      </c>
      <c r="V31" s="44" t="s">
        <v>37</v>
      </c>
      <c r="W31" s="44" t="s">
        <v>37</v>
      </c>
      <c r="X31" s="44" t="s">
        <v>37</v>
      </c>
      <c r="Y31" s="44" t="s">
        <v>37</v>
      </c>
      <c r="Z31" s="44" t="s">
        <v>37</v>
      </c>
      <c r="AA31" s="44" t="s">
        <v>37</v>
      </c>
      <c r="AB31" s="44" t="s">
        <v>37</v>
      </c>
      <c r="AC31" s="43"/>
      <c r="AD31" s="47"/>
      <c r="AE31" s="35"/>
      <c r="AF31" s="35"/>
      <c r="AG31" s="35"/>
      <c r="AH31" s="35"/>
      <c r="AI31" s="35"/>
      <c r="AJ31" s="35"/>
      <c r="AK31" s="35"/>
    </row>
    <row r="32" spans="1:37" ht="72" x14ac:dyDescent="0.25">
      <c r="A32" s="42" t="s">
        <v>76</v>
      </c>
      <c r="B32" s="43" t="s">
        <v>70</v>
      </c>
      <c r="C32" s="37" t="s">
        <v>77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43" t="s">
        <v>78</v>
      </c>
      <c r="AD32" s="47"/>
      <c r="AE32" s="35"/>
      <c r="AF32" s="35"/>
      <c r="AG32" s="35"/>
      <c r="AH32" s="35"/>
      <c r="AI32" s="35"/>
      <c r="AJ32" s="35"/>
      <c r="AK32" s="35"/>
    </row>
    <row r="33" spans="1:37" ht="72" x14ac:dyDescent="0.25">
      <c r="A33" s="42" t="s">
        <v>79</v>
      </c>
      <c r="B33" s="43" t="s">
        <v>73</v>
      </c>
      <c r="C33" s="37" t="s">
        <v>77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43" t="s">
        <v>80</v>
      </c>
      <c r="AD33" s="47"/>
      <c r="AE33" s="35"/>
      <c r="AF33" s="35"/>
      <c r="AG33" s="35"/>
      <c r="AH33" s="35"/>
      <c r="AI33" s="35"/>
      <c r="AJ33" s="35"/>
      <c r="AK33" s="35"/>
    </row>
    <row r="34" spans="1:37" ht="36" x14ac:dyDescent="0.25">
      <c r="A34" s="42" t="s">
        <v>81</v>
      </c>
      <c r="B34" s="43" t="s">
        <v>82</v>
      </c>
      <c r="C34" s="37" t="s">
        <v>37</v>
      </c>
      <c r="D34" s="44" t="s">
        <v>37</v>
      </c>
      <c r="E34" s="44" t="s">
        <v>37</v>
      </c>
      <c r="F34" s="44" t="s">
        <v>37</v>
      </c>
      <c r="G34" s="44" t="s">
        <v>37</v>
      </c>
      <c r="H34" s="44" t="s">
        <v>37</v>
      </c>
      <c r="I34" s="44" t="s">
        <v>37</v>
      </c>
      <c r="J34" s="44" t="s">
        <v>37</v>
      </c>
      <c r="K34" s="44" t="s">
        <v>37</v>
      </c>
      <c r="L34" s="44" t="s">
        <v>37</v>
      </c>
      <c r="M34" s="44" t="s">
        <v>37</v>
      </c>
      <c r="N34" s="44" t="s">
        <v>37</v>
      </c>
      <c r="O34" s="44" t="s">
        <v>37</v>
      </c>
      <c r="P34" s="44" t="s">
        <v>37</v>
      </c>
      <c r="Q34" s="44" t="s">
        <v>37</v>
      </c>
      <c r="R34" s="44" t="s">
        <v>37</v>
      </c>
      <c r="S34" s="44" t="s">
        <v>37</v>
      </c>
      <c r="T34" s="44" t="s">
        <v>37</v>
      </c>
      <c r="U34" s="44" t="s">
        <v>37</v>
      </c>
      <c r="V34" s="44" t="s">
        <v>37</v>
      </c>
      <c r="W34" s="44" t="s">
        <v>37</v>
      </c>
      <c r="X34" s="44" t="s">
        <v>37</v>
      </c>
      <c r="Y34" s="44" t="s">
        <v>37</v>
      </c>
      <c r="Z34" s="44" t="s">
        <v>37</v>
      </c>
      <c r="AA34" s="44" t="s">
        <v>37</v>
      </c>
      <c r="AB34" s="44" t="s">
        <v>37</v>
      </c>
      <c r="AC34" s="43"/>
      <c r="AD34" s="47"/>
      <c r="AE34" s="35"/>
      <c r="AF34" s="35"/>
      <c r="AG34" s="35"/>
      <c r="AH34" s="35"/>
      <c r="AI34" s="35"/>
      <c r="AJ34" s="35"/>
      <c r="AK34" s="35"/>
    </row>
    <row r="35" spans="1:37" ht="36" x14ac:dyDescent="0.25">
      <c r="A35" s="42" t="s">
        <v>83</v>
      </c>
      <c r="B35" s="43" t="s">
        <v>70</v>
      </c>
      <c r="C35" s="37" t="s">
        <v>84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43" t="s">
        <v>85</v>
      </c>
      <c r="AD35" s="47"/>
      <c r="AE35" s="35"/>
      <c r="AF35" s="35"/>
      <c r="AG35" s="35"/>
      <c r="AH35" s="35"/>
      <c r="AI35" s="35"/>
      <c r="AJ35" s="35"/>
      <c r="AK35" s="35"/>
    </row>
    <row r="36" spans="1:37" ht="36" x14ac:dyDescent="0.25">
      <c r="A36" s="42" t="s">
        <v>86</v>
      </c>
      <c r="B36" s="43" t="s">
        <v>73</v>
      </c>
      <c r="C36" s="37" t="s">
        <v>84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43" t="s">
        <v>87</v>
      </c>
      <c r="AD36" s="47"/>
      <c r="AE36" s="35"/>
      <c r="AF36" s="35"/>
      <c r="AG36" s="35"/>
      <c r="AH36" s="35"/>
      <c r="AI36" s="35"/>
      <c r="AJ36" s="35"/>
      <c r="AK36" s="35"/>
    </row>
    <row r="37" spans="1:37" ht="24" x14ac:dyDescent="0.25">
      <c r="A37" s="42" t="s">
        <v>88</v>
      </c>
      <c r="B37" s="43" t="s">
        <v>89</v>
      </c>
      <c r="C37" s="37" t="s">
        <v>37</v>
      </c>
      <c r="D37" s="44" t="s">
        <v>37</v>
      </c>
      <c r="E37" s="44" t="s">
        <v>37</v>
      </c>
      <c r="F37" s="44" t="s">
        <v>37</v>
      </c>
      <c r="G37" s="44" t="s">
        <v>37</v>
      </c>
      <c r="H37" s="44" t="s">
        <v>37</v>
      </c>
      <c r="I37" s="44" t="s">
        <v>37</v>
      </c>
      <c r="J37" s="44" t="s">
        <v>37</v>
      </c>
      <c r="K37" s="44" t="s">
        <v>37</v>
      </c>
      <c r="L37" s="44" t="s">
        <v>37</v>
      </c>
      <c r="M37" s="44" t="s">
        <v>37</v>
      </c>
      <c r="N37" s="44" t="s">
        <v>37</v>
      </c>
      <c r="O37" s="44" t="s">
        <v>37</v>
      </c>
      <c r="P37" s="44" t="s">
        <v>37</v>
      </c>
      <c r="Q37" s="44" t="s">
        <v>37</v>
      </c>
      <c r="R37" s="44" t="s">
        <v>37</v>
      </c>
      <c r="S37" s="44" t="s">
        <v>37</v>
      </c>
      <c r="T37" s="44" t="s">
        <v>37</v>
      </c>
      <c r="U37" s="44" t="s">
        <v>37</v>
      </c>
      <c r="V37" s="44" t="s">
        <v>37</v>
      </c>
      <c r="W37" s="44" t="s">
        <v>37</v>
      </c>
      <c r="X37" s="44" t="s">
        <v>37</v>
      </c>
      <c r="Y37" s="44" t="s">
        <v>37</v>
      </c>
      <c r="Z37" s="44" t="s">
        <v>37</v>
      </c>
      <c r="AA37" s="44" t="s">
        <v>37</v>
      </c>
      <c r="AB37" s="44" t="s">
        <v>37</v>
      </c>
      <c r="AC37" s="43"/>
      <c r="AD37" s="47"/>
      <c r="AE37" s="35"/>
      <c r="AF37" s="35"/>
      <c r="AG37" s="35"/>
      <c r="AH37" s="35"/>
      <c r="AI37" s="35"/>
      <c r="AJ37" s="35"/>
      <c r="AK37" s="35"/>
    </row>
    <row r="38" spans="1:37" ht="36" x14ac:dyDescent="0.25">
      <c r="A38" s="42" t="s">
        <v>90</v>
      </c>
      <c r="B38" s="43" t="s">
        <v>70</v>
      </c>
      <c r="C38" s="37" t="s">
        <v>91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43" t="s">
        <v>92</v>
      </c>
      <c r="AD38" s="47"/>
      <c r="AE38" s="35"/>
      <c r="AF38" s="35"/>
      <c r="AG38" s="35"/>
      <c r="AH38" s="35"/>
      <c r="AI38" s="35"/>
      <c r="AJ38" s="35"/>
      <c r="AK38" s="35"/>
    </row>
    <row r="39" spans="1:37" ht="36" x14ac:dyDescent="0.25">
      <c r="A39" s="42" t="s">
        <v>93</v>
      </c>
      <c r="B39" s="43" t="s">
        <v>73</v>
      </c>
      <c r="C39" s="37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43" t="s">
        <v>94</v>
      </c>
      <c r="AD39" s="47"/>
      <c r="AE39" s="35"/>
      <c r="AF39" s="35"/>
      <c r="AG39" s="35"/>
      <c r="AH39" s="35"/>
      <c r="AI39" s="35"/>
      <c r="AJ39" s="35"/>
      <c r="AK39" s="35"/>
    </row>
    <row r="40" spans="1:37" ht="19.5" x14ac:dyDescent="0.25">
      <c r="A40" s="42" t="s">
        <v>95</v>
      </c>
      <c r="B40" s="43" t="s">
        <v>96</v>
      </c>
      <c r="C40" s="37" t="s">
        <v>37</v>
      </c>
      <c r="D40" s="44" t="s">
        <v>37</v>
      </c>
      <c r="E40" s="44" t="s">
        <v>37</v>
      </c>
      <c r="F40" s="44" t="s">
        <v>37</v>
      </c>
      <c r="G40" s="44" t="s">
        <v>37</v>
      </c>
      <c r="H40" s="44" t="s">
        <v>37</v>
      </c>
      <c r="I40" s="44" t="s">
        <v>37</v>
      </c>
      <c r="J40" s="44" t="s">
        <v>37</v>
      </c>
      <c r="K40" s="44" t="s">
        <v>37</v>
      </c>
      <c r="L40" s="44" t="s">
        <v>37</v>
      </c>
      <c r="M40" s="44" t="s">
        <v>37</v>
      </c>
      <c r="N40" s="44" t="s">
        <v>37</v>
      </c>
      <c r="O40" s="44" t="s">
        <v>37</v>
      </c>
      <c r="P40" s="44" t="s">
        <v>37</v>
      </c>
      <c r="Q40" s="44" t="s">
        <v>37</v>
      </c>
      <c r="R40" s="44" t="s">
        <v>37</v>
      </c>
      <c r="S40" s="44" t="s">
        <v>37</v>
      </c>
      <c r="T40" s="44" t="s">
        <v>37</v>
      </c>
      <c r="U40" s="44" t="s">
        <v>37</v>
      </c>
      <c r="V40" s="44" t="s">
        <v>37</v>
      </c>
      <c r="W40" s="44" t="s">
        <v>37</v>
      </c>
      <c r="X40" s="44" t="s">
        <v>37</v>
      </c>
      <c r="Y40" s="44" t="s">
        <v>37</v>
      </c>
      <c r="Z40" s="44" t="s">
        <v>37</v>
      </c>
      <c r="AA40" s="44" t="s">
        <v>37</v>
      </c>
      <c r="AB40" s="44" t="s">
        <v>37</v>
      </c>
      <c r="AC40" s="43"/>
      <c r="AD40" s="47"/>
      <c r="AE40" s="35"/>
      <c r="AF40" s="35"/>
      <c r="AG40" s="35"/>
      <c r="AH40" s="35"/>
      <c r="AI40" s="35"/>
      <c r="AJ40" s="35"/>
      <c r="AK40" s="35"/>
    </row>
    <row r="41" spans="1:37" ht="24" x14ac:dyDescent="0.25">
      <c r="A41" s="42" t="s">
        <v>97</v>
      </c>
      <c r="B41" s="43" t="s">
        <v>70</v>
      </c>
      <c r="C41" s="37" t="s">
        <v>98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43" t="s">
        <v>99</v>
      </c>
      <c r="AD41" s="47"/>
      <c r="AE41" s="35"/>
      <c r="AF41" s="35"/>
      <c r="AG41" s="35"/>
      <c r="AH41" s="35"/>
      <c r="AI41" s="35"/>
      <c r="AJ41" s="35"/>
      <c r="AK41" s="35"/>
    </row>
    <row r="42" spans="1:37" ht="24" x14ac:dyDescent="0.25">
      <c r="A42" s="42" t="s">
        <v>100</v>
      </c>
      <c r="B42" s="43" t="s">
        <v>73</v>
      </c>
      <c r="C42" s="37" t="s">
        <v>98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43" t="s">
        <v>101</v>
      </c>
      <c r="AD42" s="47"/>
      <c r="AE42" s="35"/>
      <c r="AF42" s="35"/>
      <c r="AG42" s="35"/>
      <c r="AH42" s="35"/>
      <c r="AI42" s="35"/>
      <c r="AJ42" s="35"/>
      <c r="AK42" s="35"/>
    </row>
    <row r="43" spans="1:37" ht="24" x14ac:dyDescent="0.25">
      <c r="A43" s="42" t="s">
        <v>102</v>
      </c>
      <c r="B43" s="43" t="s">
        <v>103</v>
      </c>
      <c r="C43" s="37" t="s">
        <v>37</v>
      </c>
      <c r="D43" s="44" t="s">
        <v>37</v>
      </c>
      <c r="E43" s="44" t="s">
        <v>37</v>
      </c>
      <c r="F43" s="44" t="s">
        <v>37</v>
      </c>
      <c r="G43" s="44" t="s">
        <v>37</v>
      </c>
      <c r="H43" s="44" t="s">
        <v>37</v>
      </c>
      <c r="I43" s="44" t="s">
        <v>37</v>
      </c>
      <c r="J43" s="44" t="s">
        <v>37</v>
      </c>
      <c r="K43" s="44" t="s">
        <v>37</v>
      </c>
      <c r="L43" s="44" t="s">
        <v>37</v>
      </c>
      <c r="M43" s="44" t="s">
        <v>37</v>
      </c>
      <c r="N43" s="44" t="s">
        <v>37</v>
      </c>
      <c r="O43" s="44" t="s">
        <v>37</v>
      </c>
      <c r="P43" s="44" t="s">
        <v>37</v>
      </c>
      <c r="Q43" s="44" t="s">
        <v>37</v>
      </c>
      <c r="R43" s="44" t="s">
        <v>37</v>
      </c>
      <c r="S43" s="44" t="s">
        <v>37</v>
      </c>
      <c r="T43" s="44" t="s">
        <v>37</v>
      </c>
      <c r="U43" s="44" t="s">
        <v>37</v>
      </c>
      <c r="V43" s="44" t="s">
        <v>37</v>
      </c>
      <c r="W43" s="44" t="s">
        <v>37</v>
      </c>
      <c r="X43" s="44" t="s">
        <v>37</v>
      </c>
      <c r="Y43" s="44" t="s">
        <v>37</v>
      </c>
      <c r="Z43" s="44" t="s">
        <v>37</v>
      </c>
      <c r="AA43" s="44" t="s">
        <v>37</v>
      </c>
      <c r="AB43" s="44" t="s">
        <v>37</v>
      </c>
      <c r="AC43" s="43"/>
      <c r="AD43" s="47"/>
      <c r="AE43" s="35"/>
      <c r="AF43" s="35"/>
      <c r="AG43" s="35"/>
      <c r="AH43" s="35"/>
      <c r="AI43" s="35"/>
      <c r="AJ43" s="35"/>
      <c r="AK43" s="35"/>
    </row>
    <row r="44" spans="1:37" ht="19.5" x14ac:dyDescent="0.25">
      <c r="A44" s="42" t="s">
        <v>104</v>
      </c>
      <c r="B44" s="43" t="s">
        <v>70</v>
      </c>
      <c r="C44" s="37" t="s">
        <v>91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43"/>
      <c r="AD44" s="47"/>
      <c r="AE44" s="35"/>
      <c r="AF44" s="35"/>
      <c r="AG44" s="35"/>
      <c r="AH44" s="35"/>
      <c r="AI44" s="35"/>
      <c r="AJ44" s="35"/>
      <c r="AK44" s="35"/>
    </row>
    <row r="45" spans="1:37" ht="19.5" x14ac:dyDescent="0.25">
      <c r="A45" s="42" t="s">
        <v>105</v>
      </c>
      <c r="B45" s="43" t="s">
        <v>73</v>
      </c>
      <c r="C45" s="37" t="s">
        <v>91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43"/>
      <c r="AD45" s="47"/>
      <c r="AE45" s="35"/>
      <c r="AF45" s="35"/>
      <c r="AG45" s="35"/>
      <c r="AH45" s="35"/>
      <c r="AI45" s="35"/>
      <c r="AJ45" s="35"/>
      <c r="AK45" s="35"/>
    </row>
    <row r="46" spans="1:37" ht="24" x14ac:dyDescent="0.25">
      <c r="A46" s="42" t="s">
        <v>106</v>
      </c>
      <c r="B46" s="43" t="s">
        <v>107</v>
      </c>
      <c r="C46" s="37" t="s">
        <v>37</v>
      </c>
      <c r="D46" s="44" t="s">
        <v>37</v>
      </c>
      <c r="E46" s="44" t="s">
        <v>37</v>
      </c>
      <c r="F46" s="44" t="s">
        <v>37</v>
      </c>
      <c r="G46" s="44" t="s">
        <v>37</v>
      </c>
      <c r="H46" s="44" t="s">
        <v>37</v>
      </c>
      <c r="I46" s="44" t="s">
        <v>37</v>
      </c>
      <c r="J46" s="44" t="s">
        <v>37</v>
      </c>
      <c r="K46" s="44" t="s">
        <v>37</v>
      </c>
      <c r="L46" s="44" t="s">
        <v>37</v>
      </c>
      <c r="M46" s="44" t="s">
        <v>37</v>
      </c>
      <c r="N46" s="44" t="s">
        <v>37</v>
      </c>
      <c r="O46" s="44" t="s">
        <v>37</v>
      </c>
      <c r="P46" s="44" t="s">
        <v>37</v>
      </c>
      <c r="Q46" s="44" t="s">
        <v>37</v>
      </c>
      <c r="R46" s="44" t="s">
        <v>37</v>
      </c>
      <c r="S46" s="44" t="s">
        <v>37</v>
      </c>
      <c r="T46" s="44" t="s">
        <v>37</v>
      </c>
      <c r="U46" s="44" t="s">
        <v>37</v>
      </c>
      <c r="V46" s="44" t="s">
        <v>37</v>
      </c>
      <c r="W46" s="44" t="s">
        <v>37</v>
      </c>
      <c r="X46" s="44" t="s">
        <v>37</v>
      </c>
      <c r="Y46" s="44" t="s">
        <v>37</v>
      </c>
      <c r="Z46" s="44" t="s">
        <v>37</v>
      </c>
      <c r="AA46" s="44" t="s">
        <v>37</v>
      </c>
      <c r="AB46" s="44" t="s">
        <v>37</v>
      </c>
      <c r="AC46" s="43"/>
      <c r="AD46" s="47"/>
      <c r="AE46" s="35"/>
      <c r="AF46" s="35"/>
      <c r="AG46" s="35"/>
      <c r="AH46" s="35"/>
      <c r="AI46" s="35"/>
      <c r="AJ46" s="35"/>
      <c r="AK46" s="35"/>
    </row>
    <row r="47" spans="1:37" ht="19.5" x14ac:dyDescent="0.25">
      <c r="A47" s="42" t="s">
        <v>108</v>
      </c>
      <c r="B47" s="43" t="s">
        <v>70</v>
      </c>
      <c r="C47" s="37" t="s">
        <v>91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43"/>
      <c r="AD47" s="47"/>
      <c r="AE47" s="35"/>
      <c r="AF47" s="35"/>
      <c r="AG47" s="35"/>
      <c r="AH47" s="35"/>
      <c r="AI47" s="35"/>
      <c r="AJ47" s="35"/>
      <c r="AK47" s="35"/>
    </row>
    <row r="48" spans="1:37" ht="19.5" x14ac:dyDescent="0.25">
      <c r="A48" s="42" t="s">
        <v>109</v>
      </c>
      <c r="B48" s="43" t="s">
        <v>73</v>
      </c>
      <c r="C48" s="37" t="s">
        <v>91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43"/>
      <c r="AD48" s="47"/>
      <c r="AE48" s="35"/>
      <c r="AF48" s="35"/>
      <c r="AG48" s="35"/>
      <c r="AH48" s="35"/>
      <c r="AI48" s="35"/>
      <c r="AJ48" s="35"/>
      <c r="AK48" s="35"/>
    </row>
    <row r="49" spans="1:37" ht="24" x14ac:dyDescent="0.25">
      <c r="A49" s="42" t="s">
        <v>110</v>
      </c>
      <c r="B49" s="43" t="s">
        <v>111</v>
      </c>
      <c r="C49" s="37" t="s">
        <v>37</v>
      </c>
      <c r="D49" s="44" t="s">
        <v>37</v>
      </c>
      <c r="E49" s="44" t="s">
        <v>37</v>
      </c>
      <c r="F49" s="44" t="s">
        <v>37</v>
      </c>
      <c r="G49" s="44" t="s">
        <v>37</v>
      </c>
      <c r="H49" s="44" t="s">
        <v>37</v>
      </c>
      <c r="I49" s="44" t="s">
        <v>37</v>
      </c>
      <c r="J49" s="44" t="s">
        <v>37</v>
      </c>
      <c r="K49" s="44" t="s">
        <v>37</v>
      </c>
      <c r="L49" s="44" t="s">
        <v>37</v>
      </c>
      <c r="M49" s="44" t="s">
        <v>37</v>
      </c>
      <c r="N49" s="44" t="s">
        <v>37</v>
      </c>
      <c r="O49" s="44" t="s">
        <v>37</v>
      </c>
      <c r="P49" s="44" t="s">
        <v>37</v>
      </c>
      <c r="Q49" s="44" t="s">
        <v>37</v>
      </c>
      <c r="R49" s="44" t="s">
        <v>37</v>
      </c>
      <c r="S49" s="44" t="s">
        <v>37</v>
      </c>
      <c r="T49" s="44" t="s">
        <v>37</v>
      </c>
      <c r="U49" s="44" t="s">
        <v>37</v>
      </c>
      <c r="V49" s="44" t="s">
        <v>37</v>
      </c>
      <c r="W49" s="44" t="s">
        <v>37</v>
      </c>
      <c r="X49" s="44" t="s">
        <v>37</v>
      </c>
      <c r="Y49" s="44" t="s">
        <v>37</v>
      </c>
      <c r="Z49" s="44" t="s">
        <v>37</v>
      </c>
      <c r="AA49" s="44" t="s">
        <v>37</v>
      </c>
      <c r="AB49" s="44" t="s">
        <v>37</v>
      </c>
      <c r="AC49" s="43"/>
      <c r="AD49" s="47"/>
      <c r="AE49" s="35"/>
      <c r="AF49" s="35"/>
      <c r="AG49" s="35"/>
      <c r="AH49" s="35"/>
      <c r="AI49" s="35"/>
      <c r="AJ49" s="35"/>
      <c r="AK49" s="35"/>
    </row>
    <row r="50" spans="1:37" ht="19.5" x14ac:dyDescent="0.25">
      <c r="A50" s="42" t="s">
        <v>112</v>
      </c>
      <c r="B50" s="43" t="s">
        <v>70</v>
      </c>
      <c r="C50" s="37" t="s">
        <v>91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43"/>
      <c r="AD50" s="47"/>
      <c r="AE50" s="35"/>
      <c r="AF50" s="35"/>
      <c r="AG50" s="35"/>
      <c r="AH50" s="35"/>
      <c r="AI50" s="35"/>
      <c r="AJ50" s="35"/>
      <c r="AK50" s="35"/>
    </row>
    <row r="51" spans="1:37" ht="19.5" x14ac:dyDescent="0.25">
      <c r="A51" s="42" t="s">
        <v>113</v>
      </c>
      <c r="B51" s="43" t="s">
        <v>73</v>
      </c>
      <c r="C51" s="37" t="s">
        <v>91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43"/>
      <c r="AD51" s="47"/>
      <c r="AE51" s="35"/>
      <c r="AF51" s="35"/>
      <c r="AG51" s="35"/>
      <c r="AH51" s="35"/>
      <c r="AI51" s="35"/>
      <c r="AJ51" s="35"/>
      <c r="AK51" s="35"/>
    </row>
    <row r="52" spans="1:37" ht="24" x14ac:dyDescent="0.25">
      <c r="A52" s="42" t="s">
        <v>114</v>
      </c>
      <c r="B52" s="43" t="s">
        <v>115</v>
      </c>
      <c r="C52" s="37" t="s">
        <v>37</v>
      </c>
      <c r="D52" s="44" t="s">
        <v>37</v>
      </c>
      <c r="E52" s="44" t="s">
        <v>37</v>
      </c>
      <c r="F52" s="44" t="s">
        <v>37</v>
      </c>
      <c r="G52" s="44" t="s">
        <v>37</v>
      </c>
      <c r="H52" s="44" t="s">
        <v>37</v>
      </c>
      <c r="I52" s="44" t="s">
        <v>37</v>
      </c>
      <c r="J52" s="44" t="s">
        <v>37</v>
      </c>
      <c r="K52" s="44" t="s">
        <v>37</v>
      </c>
      <c r="L52" s="44" t="s">
        <v>37</v>
      </c>
      <c r="M52" s="44" t="s">
        <v>37</v>
      </c>
      <c r="N52" s="44" t="s">
        <v>37</v>
      </c>
      <c r="O52" s="44" t="s">
        <v>37</v>
      </c>
      <c r="P52" s="44" t="s">
        <v>37</v>
      </c>
      <c r="Q52" s="44" t="s">
        <v>37</v>
      </c>
      <c r="R52" s="44" t="s">
        <v>37</v>
      </c>
      <c r="S52" s="44" t="s">
        <v>37</v>
      </c>
      <c r="T52" s="44" t="s">
        <v>37</v>
      </c>
      <c r="U52" s="44" t="s">
        <v>37</v>
      </c>
      <c r="V52" s="44" t="s">
        <v>37</v>
      </c>
      <c r="W52" s="44" t="s">
        <v>37</v>
      </c>
      <c r="X52" s="44" t="s">
        <v>37</v>
      </c>
      <c r="Y52" s="44" t="s">
        <v>37</v>
      </c>
      <c r="Z52" s="44" t="s">
        <v>37</v>
      </c>
      <c r="AA52" s="44" t="s">
        <v>37</v>
      </c>
      <c r="AB52" s="44" t="s">
        <v>37</v>
      </c>
      <c r="AC52" s="43"/>
      <c r="AD52" s="47"/>
      <c r="AE52" s="35"/>
      <c r="AF52" s="35"/>
      <c r="AG52" s="35"/>
      <c r="AH52" s="35"/>
      <c r="AI52" s="35"/>
      <c r="AJ52" s="35"/>
      <c r="AK52" s="35"/>
    </row>
    <row r="53" spans="1:37" ht="19.5" x14ac:dyDescent="0.25">
      <c r="A53" s="42" t="s">
        <v>116</v>
      </c>
      <c r="B53" s="43" t="s">
        <v>70</v>
      </c>
      <c r="C53" s="37" t="s">
        <v>91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43"/>
      <c r="AD53" s="47"/>
      <c r="AE53" s="35"/>
      <c r="AF53" s="35"/>
      <c r="AG53" s="35"/>
      <c r="AH53" s="35"/>
      <c r="AI53" s="35"/>
      <c r="AJ53" s="35"/>
      <c r="AK53" s="35"/>
    </row>
    <row r="54" spans="1:37" ht="19.5" x14ac:dyDescent="0.25">
      <c r="A54" s="42" t="s">
        <v>117</v>
      </c>
      <c r="B54" s="43" t="s">
        <v>73</v>
      </c>
      <c r="C54" s="37" t="s">
        <v>91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43"/>
      <c r="AD54" s="47"/>
      <c r="AE54" s="35"/>
      <c r="AF54" s="35"/>
      <c r="AG54" s="35"/>
      <c r="AH54" s="35"/>
      <c r="AI54" s="35"/>
      <c r="AJ54" s="35"/>
      <c r="AK54" s="35"/>
    </row>
    <row r="55" spans="1:37" ht="36" x14ac:dyDescent="0.25">
      <c r="A55" s="42" t="s">
        <v>118</v>
      </c>
      <c r="B55" s="43" t="s">
        <v>119</v>
      </c>
      <c r="C55" s="37" t="s">
        <v>37</v>
      </c>
      <c r="D55" s="44" t="s">
        <v>37</v>
      </c>
      <c r="E55" s="44" t="s">
        <v>37</v>
      </c>
      <c r="F55" s="44" t="s">
        <v>37</v>
      </c>
      <c r="G55" s="44" t="s">
        <v>37</v>
      </c>
      <c r="H55" s="44" t="s">
        <v>37</v>
      </c>
      <c r="I55" s="44" t="s">
        <v>37</v>
      </c>
      <c r="J55" s="44" t="s">
        <v>37</v>
      </c>
      <c r="K55" s="44" t="s">
        <v>37</v>
      </c>
      <c r="L55" s="44" t="s">
        <v>37</v>
      </c>
      <c r="M55" s="44" t="s">
        <v>37</v>
      </c>
      <c r="N55" s="44" t="s">
        <v>37</v>
      </c>
      <c r="O55" s="44" t="s">
        <v>37</v>
      </c>
      <c r="P55" s="44" t="s">
        <v>37</v>
      </c>
      <c r="Q55" s="44" t="s">
        <v>37</v>
      </c>
      <c r="R55" s="44" t="s">
        <v>37</v>
      </c>
      <c r="S55" s="44" t="s">
        <v>37</v>
      </c>
      <c r="T55" s="44" t="s">
        <v>37</v>
      </c>
      <c r="U55" s="44" t="s">
        <v>37</v>
      </c>
      <c r="V55" s="44" t="s">
        <v>37</v>
      </c>
      <c r="W55" s="44" t="s">
        <v>37</v>
      </c>
      <c r="X55" s="44" t="s">
        <v>37</v>
      </c>
      <c r="Y55" s="44" t="s">
        <v>37</v>
      </c>
      <c r="Z55" s="44" t="s">
        <v>37</v>
      </c>
      <c r="AA55" s="44" t="s">
        <v>37</v>
      </c>
      <c r="AB55" s="44" t="s">
        <v>37</v>
      </c>
      <c r="AC55" s="43"/>
      <c r="AD55" s="47"/>
      <c r="AE55" s="35"/>
      <c r="AF55" s="35"/>
      <c r="AG55" s="35"/>
      <c r="AH55" s="35"/>
      <c r="AI55" s="35"/>
      <c r="AJ55" s="35"/>
      <c r="AK55" s="35"/>
    </row>
    <row r="56" spans="1:37" ht="19.5" x14ac:dyDescent="0.25">
      <c r="A56" s="42" t="s">
        <v>120</v>
      </c>
      <c r="B56" s="43" t="s">
        <v>70</v>
      </c>
      <c r="C56" s="37" t="s">
        <v>91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43"/>
      <c r="AD56" s="47"/>
      <c r="AE56" s="35"/>
      <c r="AF56" s="35"/>
      <c r="AG56" s="35"/>
      <c r="AH56" s="35"/>
      <c r="AI56" s="35"/>
      <c r="AJ56" s="35"/>
      <c r="AK56" s="35"/>
    </row>
    <row r="57" spans="1:37" ht="19.5" x14ac:dyDescent="0.25">
      <c r="A57" s="42" t="s">
        <v>121</v>
      </c>
      <c r="B57" s="43" t="s">
        <v>73</v>
      </c>
      <c r="C57" s="37" t="s">
        <v>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43"/>
      <c r="AD57" s="47"/>
      <c r="AE57" s="35"/>
      <c r="AF57" s="35"/>
      <c r="AG57" s="35"/>
      <c r="AH57" s="35"/>
      <c r="AI57" s="35"/>
      <c r="AJ57" s="35"/>
      <c r="AK57" s="35"/>
    </row>
    <row r="58" spans="1:37" ht="19.5" x14ac:dyDescent="0.25">
      <c r="A58" s="42" t="s">
        <v>122</v>
      </c>
      <c r="B58" s="43" t="s">
        <v>123</v>
      </c>
      <c r="C58" s="37" t="s">
        <v>37</v>
      </c>
      <c r="D58" s="44" t="s">
        <v>37</v>
      </c>
      <c r="E58" s="44" t="s">
        <v>37</v>
      </c>
      <c r="F58" s="44" t="s">
        <v>37</v>
      </c>
      <c r="G58" s="44" t="s">
        <v>37</v>
      </c>
      <c r="H58" s="44" t="s">
        <v>37</v>
      </c>
      <c r="I58" s="44" t="s">
        <v>37</v>
      </c>
      <c r="J58" s="44" t="s">
        <v>37</v>
      </c>
      <c r="K58" s="44" t="s">
        <v>37</v>
      </c>
      <c r="L58" s="44" t="s">
        <v>37</v>
      </c>
      <c r="M58" s="44" t="s">
        <v>37</v>
      </c>
      <c r="N58" s="44" t="s">
        <v>37</v>
      </c>
      <c r="O58" s="44" t="s">
        <v>37</v>
      </c>
      <c r="P58" s="44" t="s">
        <v>37</v>
      </c>
      <c r="Q58" s="44" t="s">
        <v>37</v>
      </c>
      <c r="R58" s="44" t="s">
        <v>37</v>
      </c>
      <c r="S58" s="44" t="s">
        <v>37</v>
      </c>
      <c r="T58" s="44" t="s">
        <v>37</v>
      </c>
      <c r="U58" s="44" t="s">
        <v>37</v>
      </c>
      <c r="V58" s="44" t="s">
        <v>37</v>
      </c>
      <c r="W58" s="44" t="s">
        <v>37</v>
      </c>
      <c r="X58" s="44" t="s">
        <v>37</v>
      </c>
      <c r="Y58" s="44" t="s">
        <v>37</v>
      </c>
      <c r="Z58" s="44" t="s">
        <v>37</v>
      </c>
      <c r="AA58" s="44" t="s">
        <v>37</v>
      </c>
      <c r="AB58" s="44" t="s">
        <v>37</v>
      </c>
      <c r="AC58" s="43"/>
      <c r="AD58" s="47"/>
      <c r="AE58" s="35"/>
      <c r="AF58" s="35"/>
      <c r="AG58" s="35"/>
      <c r="AH58" s="35"/>
      <c r="AI58" s="35"/>
      <c r="AJ58" s="35"/>
      <c r="AK58" s="35"/>
    </row>
    <row r="59" spans="1:37" ht="36" x14ac:dyDescent="0.25">
      <c r="A59" s="42" t="s">
        <v>124</v>
      </c>
      <c r="B59" s="43" t="s">
        <v>70</v>
      </c>
      <c r="C59" s="37" t="s">
        <v>125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43"/>
      <c r="AD59" s="47"/>
      <c r="AE59" s="35"/>
      <c r="AF59" s="35"/>
      <c r="AG59" s="35"/>
      <c r="AH59" s="35"/>
      <c r="AI59" s="35"/>
      <c r="AJ59" s="35"/>
      <c r="AK59" s="35"/>
    </row>
    <row r="60" spans="1:37" ht="36" x14ac:dyDescent="0.25">
      <c r="A60" s="42" t="s">
        <v>126</v>
      </c>
      <c r="B60" s="43" t="s">
        <v>73</v>
      </c>
      <c r="C60" s="37" t="s">
        <v>125</v>
      </c>
      <c r="D60" s="22"/>
      <c r="E60" s="22">
        <v>0.1641</v>
      </c>
      <c r="F60" s="22">
        <v>0.15740000000000001</v>
      </c>
      <c r="G60" s="22">
        <v>0.1716</v>
      </c>
      <c r="H60" s="22">
        <v>0.1716</v>
      </c>
      <c r="I60" s="22">
        <v>0.1716</v>
      </c>
      <c r="J60" s="22">
        <v>0.1716</v>
      </c>
      <c r="K60" s="22">
        <v>0.1716</v>
      </c>
      <c r="L60" s="22">
        <v>0.1716</v>
      </c>
      <c r="M60" s="22">
        <v>0.1716</v>
      </c>
      <c r="N60" s="22">
        <v>0.1716</v>
      </c>
      <c r="O60" s="22">
        <v>0.1716</v>
      </c>
      <c r="P60" s="22">
        <v>0.1716</v>
      </c>
      <c r="Q60" s="22">
        <v>0.1716</v>
      </c>
      <c r="R60" s="22">
        <v>0.1716</v>
      </c>
      <c r="S60" s="22">
        <v>0.1716</v>
      </c>
      <c r="T60" s="22">
        <v>0.1716</v>
      </c>
      <c r="U60" s="22">
        <v>0.1641</v>
      </c>
      <c r="V60" s="22">
        <v>0.15690000000000001</v>
      </c>
      <c r="W60" s="22">
        <v>0.15690000000000001</v>
      </c>
      <c r="X60" s="22">
        <v>0.15690000000000001</v>
      </c>
      <c r="Y60" s="22">
        <v>0.15690000000000001</v>
      </c>
      <c r="Z60" s="22">
        <v>0.15690000000000001</v>
      </c>
      <c r="AA60" s="22">
        <v>0.15690000000000001</v>
      </c>
      <c r="AB60" s="22">
        <v>0.15690000000000001</v>
      </c>
      <c r="AC60" s="43"/>
      <c r="AD60" s="47"/>
      <c r="AE60" s="35"/>
      <c r="AF60" s="35"/>
      <c r="AG60" s="35"/>
      <c r="AH60" s="35"/>
      <c r="AI60" s="35"/>
      <c r="AJ60" s="35"/>
      <c r="AK60" s="35"/>
    </row>
    <row r="61" spans="1:37" ht="24" x14ac:dyDescent="0.25">
      <c r="A61" s="42" t="s">
        <v>127</v>
      </c>
      <c r="B61" s="43" t="s">
        <v>128</v>
      </c>
      <c r="C61" s="37" t="s">
        <v>37</v>
      </c>
      <c r="D61" s="44" t="s">
        <v>37</v>
      </c>
      <c r="E61" s="44" t="s">
        <v>37</v>
      </c>
      <c r="F61" s="44" t="s">
        <v>37</v>
      </c>
      <c r="G61" s="44" t="s">
        <v>37</v>
      </c>
      <c r="H61" s="44" t="s">
        <v>37</v>
      </c>
      <c r="I61" s="44" t="s">
        <v>37</v>
      </c>
      <c r="J61" s="44" t="s">
        <v>37</v>
      </c>
      <c r="K61" s="44" t="s">
        <v>37</v>
      </c>
      <c r="L61" s="44" t="s">
        <v>37</v>
      </c>
      <c r="M61" s="44" t="s">
        <v>37</v>
      </c>
      <c r="N61" s="44" t="s">
        <v>37</v>
      </c>
      <c r="O61" s="44" t="s">
        <v>37</v>
      </c>
      <c r="P61" s="44" t="s">
        <v>37</v>
      </c>
      <c r="Q61" s="44" t="s">
        <v>37</v>
      </c>
      <c r="R61" s="44" t="s">
        <v>37</v>
      </c>
      <c r="S61" s="44" t="s">
        <v>37</v>
      </c>
      <c r="T61" s="44" t="s">
        <v>37</v>
      </c>
      <c r="U61" s="44" t="s">
        <v>37</v>
      </c>
      <c r="V61" s="44" t="s">
        <v>37</v>
      </c>
      <c r="W61" s="44" t="s">
        <v>37</v>
      </c>
      <c r="X61" s="44" t="s">
        <v>37</v>
      </c>
      <c r="Y61" s="44" t="s">
        <v>37</v>
      </c>
      <c r="Z61" s="44" t="s">
        <v>37</v>
      </c>
      <c r="AA61" s="44" t="s">
        <v>37</v>
      </c>
      <c r="AB61" s="44" t="s">
        <v>37</v>
      </c>
      <c r="AC61" s="43"/>
      <c r="AD61" s="47"/>
      <c r="AE61" s="35"/>
      <c r="AF61" s="35"/>
      <c r="AG61" s="35"/>
      <c r="AH61" s="35"/>
      <c r="AI61" s="35"/>
      <c r="AJ61" s="35"/>
      <c r="AK61" s="35"/>
    </row>
    <row r="62" spans="1:37" ht="24" x14ac:dyDescent="0.25">
      <c r="A62" s="42" t="s">
        <v>129</v>
      </c>
      <c r="B62" s="43" t="s">
        <v>70</v>
      </c>
      <c r="C62" s="37" t="s">
        <v>130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43"/>
      <c r="AD62" s="47"/>
      <c r="AE62" s="35"/>
      <c r="AF62" s="35"/>
      <c r="AG62" s="35"/>
      <c r="AH62" s="35"/>
      <c r="AI62" s="35"/>
      <c r="AJ62" s="35"/>
      <c r="AK62" s="35"/>
    </row>
    <row r="63" spans="1:37" ht="24" x14ac:dyDescent="0.25">
      <c r="A63" s="42" t="s">
        <v>131</v>
      </c>
      <c r="B63" s="43" t="s">
        <v>73</v>
      </c>
      <c r="C63" s="37" t="s">
        <v>130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43"/>
      <c r="AD63" s="47"/>
      <c r="AE63" s="35"/>
      <c r="AF63" s="35"/>
      <c r="AG63" s="35"/>
      <c r="AH63" s="35"/>
      <c r="AI63" s="35"/>
      <c r="AJ63" s="35"/>
      <c r="AK63" s="35"/>
    </row>
    <row r="64" spans="1:37" ht="24" x14ac:dyDescent="0.25">
      <c r="A64" s="42" t="s">
        <v>132</v>
      </c>
      <c r="B64" s="43" t="s">
        <v>133</v>
      </c>
      <c r="C64" s="37" t="s">
        <v>37</v>
      </c>
      <c r="D64" s="44" t="s">
        <v>37</v>
      </c>
      <c r="E64" s="44" t="s">
        <v>37</v>
      </c>
      <c r="F64" s="44" t="s">
        <v>37</v>
      </c>
      <c r="G64" s="44" t="s">
        <v>37</v>
      </c>
      <c r="H64" s="44" t="s">
        <v>37</v>
      </c>
      <c r="I64" s="44" t="s">
        <v>37</v>
      </c>
      <c r="J64" s="44" t="s">
        <v>37</v>
      </c>
      <c r="K64" s="44" t="s">
        <v>37</v>
      </c>
      <c r="L64" s="44" t="s">
        <v>37</v>
      </c>
      <c r="M64" s="44" t="s">
        <v>37</v>
      </c>
      <c r="N64" s="44" t="s">
        <v>37</v>
      </c>
      <c r="O64" s="44" t="s">
        <v>37</v>
      </c>
      <c r="P64" s="44" t="s">
        <v>37</v>
      </c>
      <c r="Q64" s="44" t="s">
        <v>37</v>
      </c>
      <c r="R64" s="44" t="s">
        <v>37</v>
      </c>
      <c r="S64" s="44" t="s">
        <v>37</v>
      </c>
      <c r="T64" s="44" t="s">
        <v>37</v>
      </c>
      <c r="U64" s="44" t="s">
        <v>37</v>
      </c>
      <c r="V64" s="44" t="s">
        <v>37</v>
      </c>
      <c r="W64" s="44" t="s">
        <v>37</v>
      </c>
      <c r="X64" s="44" t="s">
        <v>37</v>
      </c>
      <c r="Y64" s="44" t="s">
        <v>37</v>
      </c>
      <c r="Z64" s="44" t="s">
        <v>37</v>
      </c>
      <c r="AA64" s="44" t="s">
        <v>37</v>
      </c>
      <c r="AB64" s="44" t="s">
        <v>37</v>
      </c>
      <c r="AC64" s="43"/>
      <c r="AD64" s="47"/>
      <c r="AE64" s="35"/>
      <c r="AF64" s="35"/>
      <c r="AG64" s="35"/>
      <c r="AH64" s="35"/>
      <c r="AI64" s="35"/>
      <c r="AJ64" s="35"/>
      <c r="AK64" s="35"/>
    </row>
    <row r="65" spans="1:37" ht="24" x14ac:dyDescent="0.25">
      <c r="A65" s="42" t="s">
        <v>134</v>
      </c>
      <c r="B65" s="43" t="s">
        <v>70</v>
      </c>
      <c r="C65" s="37" t="s">
        <v>130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43"/>
      <c r="AD65" s="47"/>
      <c r="AE65" s="35"/>
      <c r="AF65" s="35"/>
      <c r="AG65" s="35"/>
      <c r="AH65" s="35"/>
      <c r="AI65" s="35"/>
      <c r="AJ65" s="35"/>
      <c r="AK65" s="35"/>
    </row>
    <row r="66" spans="1:37" ht="24" x14ac:dyDescent="0.25">
      <c r="A66" s="42" t="s">
        <v>135</v>
      </c>
      <c r="B66" s="43" t="s">
        <v>73</v>
      </c>
      <c r="C66" s="37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43"/>
      <c r="AD66" s="47"/>
      <c r="AE66" s="35"/>
      <c r="AF66" s="35"/>
      <c r="AG66" s="35"/>
      <c r="AH66" s="35"/>
      <c r="AI66" s="35"/>
      <c r="AJ66" s="35"/>
      <c r="AK66" s="35"/>
    </row>
    <row r="67" spans="1:37" ht="24" x14ac:dyDescent="0.25">
      <c r="A67" s="42" t="s">
        <v>136</v>
      </c>
      <c r="B67" s="43" t="s">
        <v>137</v>
      </c>
      <c r="C67" s="37" t="s">
        <v>37</v>
      </c>
      <c r="D67" s="44" t="s">
        <v>37</v>
      </c>
      <c r="E67" s="44" t="s">
        <v>37</v>
      </c>
      <c r="F67" s="44" t="s">
        <v>37</v>
      </c>
      <c r="G67" s="44" t="s">
        <v>37</v>
      </c>
      <c r="H67" s="44" t="s">
        <v>37</v>
      </c>
      <c r="I67" s="44" t="s">
        <v>37</v>
      </c>
      <c r="J67" s="44" t="s">
        <v>37</v>
      </c>
      <c r="K67" s="44" t="s">
        <v>37</v>
      </c>
      <c r="L67" s="44" t="s">
        <v>37</v>
      </c>
      <c r="M67" s="44" t="s">
        <v>37</v>
      </c>
      <c r="N67" s="44" t="s">
        <v>37</v>
      </c>
      <c r="O67" s="44" t="s">
        <v>37</v>
      </c>
      <c r="P67" s="44" t="s">
        <v>37</v>
      </c>
      <c r="Q67" s="44" t="s">
        <v>37</v>
      </c>
      <c r="R67" s="44" t="s">
        <v>37</v>
      </c>
      <c r="S67" s="44" t="s">
        <v>37</v>
      </c>
      <c r="T67" s="44" t="s">
        <v>37</v>
      </c>
      <c r="U67" s="44" t="s">
        <v>37</v>
      </c>
      <c r="V67" s="44" t="s">
        <v>37</v>
      </c>
      <c r="W67" s="44" t="s">
        <v>37</v>
      </c>
      <c r="X67" s="44" t="s">
        <v>37</v>
      </c>
      <c r="Y67" s="44" t="s">
        <v>37</v>
      </c>
      <c r="Z67" s="44" t="s">
        <v>37</v>
      </c>
      <c r="AA67" s="44" t="s">
        <v>37</v>
      </c>
      <c r="AB67" s="44" t="s">
        <v>37</v>
      </c>
      <c r="AC67" s="43"/>
      <c r="AD67" s="47"/>
      <c r="AE67" s="35"/>
      <c r="AF67" s="35"/>
      <c r="AG67" s="35"/>
      <c r="AH67" s="35"/>
      <c r="AI67" s="35"/>
      <c r="AJ67" s="35"/>
      <c r="AK67" s="35"/>
    </row>
    <row r="68" spans="1:37" ht="24" x14ac:dyDescent="0.25">
      <c r="A68" s="42" t="s">
        <v>138</v>
      </c>
      <c r="B68" s="43" t="s">
        <v>70</v>
      </c>
      <c r="C68" s="37" t="s">
        <v>139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43" t="s">
        <v>140</v>
      </c>
      <c r="AD68" s="47"/>
      <c r="AE68" s="35"/>
      <c r="AF68" s="35"/>
      <c r="AG68" s="35"/>
      <c r="AH68" s="35"/>
      <c r="AI68" s="35"/>
      <c r="AJ68" s="35"/>
      <c r="AK68" s="35"/>
    </row>
    <row r="69" spans="1:37" ht="24" x14ac:dyDescent="0.25">
      <c r="A69" s="42" t="s">
        <v>141</v>
      </c>
      <c r="B69" s="43" t="s">
        <v>73</v>
      </c>
      <c r="C69" s="37" t="s">
        <v>139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43" t="s">
        <v>142</v>
      </c>
      <c r="AD69" s="47"/>
      <c r="AE69" s="35"/>
      <c r="AF69" s="35"/>
      <c r="AG69" s="35"/>
      <c r="AH69" s="35"/>
      <c r="AI69" s="35"/>
      <c r="AJ69" s="35"/>
      <c r="AK69" s="35"/>
    </row>
    <row r="70" spans="1:37" ht="24" x14ac:dyDescent="0.25">
      <c r="A70" s="42" t="s">
        <v>143</v>
      </c>
      <c r="B70" s="43" t="s">
        <v>144</v>
      </c>
      <c r="C70" s="37" t="s">
        <v>37</v>
      </c>
      <c r="D70" s="44" t="s">
        <v>37</v>
      </c>
      <c r="E70" s="44" t="s">
        <v>37</v>
      </c>
      <c r="F70" s="44" t="s">
        <v>37</v>
      </c>
      <c r="G70" s="44" t="s">
        <v>37</v>
      </c>
      <c r="H70" s="44" t="s">
        <v>37</v>
      </c>
      <c r="I70" s="44" t="s">
        <v>37</v>
      </c>
      <c r="J70" s="44" t="s">
        <v>37</v>
      </c>
      <c r="K70" s="44" t="s">
        <v>37</v>
      </c>
      <c r="L70" s="44" t="s">
        <v>37</v>
      </c>
      <c r="M70" s="44" t="s">
        <v>37</v>
      </c>
      <c r="N70" s="44" t="s">
        <v>37</v>
      </c>
      <c r="O70" s="44" t="s">
        <v>37</v>
      </c>
      <c r="P70" s="44" t="s">
        <v>37</v>
      </c>
      <c r="Q70" s="44" t="s">
        <v>37</v>
      </c>
      <c r="R70" s="44" t="s">
        <v>37</v>
      </c>
      <c r="S70" s="44" t="s">
        <v>37</v>
      </c>
      <c r="T70" s="44" t="s">
        <v>37</v>
      </c>
      <c r="U70" s="44" t="s">
        <v>37</v>
      </c>
      <c r="V70" s="44" t="s">
        <v>37</v>
      </c>
      <c r="W70" s="44" t="s">
        <v>37</v>
      </c>
      <c r="X70" s="44" t="s">
        <v>37</v>
      </c>
      <c r="Y70" s="44" t="s">
        <v>37</v>
      </c>
      <c r="Z70" s="44" t="s">
        <v>37</v>
      </c>
      <c r="AA70" s="44" t="s">
        <v>37</v>
      </c>
      <c r="AB70" s="44" t="s">
        <v>37</v>
      </c>
      <c r="AC70" s="43"/>
      <c r="AD70" s="47"/>
      <c r="AE70" s="35"/>
      <c r="AF70" s="35"/>
      <c r="AG70" s="35"/>
      <c r="AH70" s="35"/>
      <c r="AI70" s="35"/>
      <c r="AJ70" s="35"/>
      <c r="AK70" s="35"/>
    </row>
    <row r="71" spans="1:37" ht="36" x14ac:dyDescent="0.25">
      <c r="A71" s="42" t="s">
        <v>145</v>
      </c>
      <c r="B71" s="43" t="s">
        <v>70</v>
      </c>
      <c r="C71" s="37" t="s">
        <v>146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43" t="s">
        <v>147</v>
      </c>
      <c r="AD71" s="47"/>
      <c r="AE71" s="35"/>
      <c r="AF71" s="35"/>
      <c r="AG71" s="35"/>
      <c r="AH71" s="35"/>
      <c r="AI71" s="35"/>
      <c r="AJ71" s="35"/>
      <c r="AK71" s="35"/>
    </row>
    <row r="72" spans="1:37" ht="36" x14ac:dyDescent="0.25">
      <c r="A72" s="42" t="s">
        <v>148</v>
      </c>
      <c r="B72" s="43" t="s">
        <v>73</v>
      </c>
      <c r="C72" s="37" t="s">
        <v>146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43" t="s">
        <v>149</v>
      </c>
      <c r="AD72" s="47"/>
      <c r="AE72" s="35"/>
      <c r="AF72" s="35"/>
      <c r="AG72" s="35"/>
      <c r="AH72" s="35"/>
      <c r="AI72" s="35"/>
      <c r="AJ72" s="35"/>
      <c r="AK72" s="35"/>
    </row>
    <row r="73" spans="1:37" ht="36" x14ac:dyDescent="0.25">
      <c r="A73" s="42" t="s">
        <v>150</v>
      </c>
      <c r="B73" s="43" t="s">
        <v>151</v>
      </c>
      <c r="C73" s="37" t="s">
        <v>37</v>
      </c>
      <c r="D73" s="44" t="s">
        <v>37</v>
      </c>
      <c r="E73" s="44" t="s">
        <v>37</v>
      </c>
      <c r="F73" s="44" t="s">
        <v>37</v>
      </c>
      <c r="G73" s="44" t="s">
        <v>37</v>
      </c>
      <c r="H73" s="44" t="s">
        <v>37</v>
      </c>
      <c r="I73" s="44" t="s">
        <v>37</v>
      </c>
      <c r="J73" s="44" t="s">
        <v>37</v>
      </c>
      <c r="K73" s="44" t="s">
        <v>37</v>
      </c>
      <c r="L73" s="44" t="s">
        <v>37</v>
      </c>
      <c r="M73" s="44" t="s">
        <v>37</v>
      </c>
      <c r="N73" s="44" t="s">
        <v>37</v>
      </c>
      <c r="O73" s="44" t="s">
        <v>37</v>
      </c>
      <c r="P73" s="44" t="s">
        <v>37</v>
      </c>
      <c r="Q73" s="44" t="s">
        <v>37</v>
      </c>
      <c r="R73" s="44" t="s">
        <v>37</v>
      </c>
      <c r="S73" s="44" t="s">
        <v>37</v>
      </c>
      <c r="T73" s="44" t="s">
        <v>37</v>
      </c>
      <c r="U73" s="44" t="s">
        <v>37</v>
      </c>
      <c r="V73" s="44" t="s">
        <v>37</v>
      </c>
      <c r="W73" s="44" t="s">
        <v>37</v>
      </c>
      <c r="X73" s="44" t="s">
        <v>37</v>
      </c>
      <c r="Y73" s="44" t="s">
        <v>37</v>
      </c>
      <c r="Z73" s="44" t="s">
        <v>37</v>
      </c>
      <c r="AA73" s="44" t="s">
        <v>37</v>
      </c>
      <c r="AB73" s="44" t="s">
        <v>37</v>
      </c>
      <c r="AC73" s="43" t="s">
        <v>152</v>
      </c>
      <c r="AD73" s="47"/>
      <c r="AE73" s="35"/>
      <c r="AF73" s="35"/>
      <c r="AG73" s="35"/>
      <c r="AH73" s="35"/>
      <c r="AI73" s="35"/>
      <c r="AJ73" s="35"/>
      <c r="AK73" s="35"/>
    </row>
    <row r="74" spans="1:37" ht="72" x14ac:dyDescent="0.25">
      <c r="A74" s="42" t="s">
        <v>153</v>
      </c>
      <c r="B74" s="43" t="s">
        <v>70</v>
      </c>
      <c r="C74" s="37" t="s">
        <v>154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43" t="s">
        <v>155</v>
      </c>
      <c r="AD74" s="47"/>
      <c r="AE74" s="35"/>
      <c r="AF74" s="35"/>
      <c r="AG74" s="35"/>
      <c r="AH74" s="35"/>
      <c r="AI74" s="35"/>
      <c r="AJ74" s="35"/>
      <c r="AK74" s="35"/>
    </row>
    <row r="75" spans="1:37" ht="72" x14ac:dyDescent="0.25">
      <c r="A75" s="42" t="s">
        <v>156</v>
      </c>
      <c r="B75" s="43" t="s">
        <v>73</v>
      </c>
      <c r="C75" s="37" t="s">
        <v>154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43" t="s">
        <v>157</v>
      </c>
      <c r="AD75" s="47"/>
      <c r="AE75" s="35"/>
      <c r="AF75" s="35"/>
      <c r="AG75" s="35"/>
      <c r="AH75" s="35"/>
      <c r="AI75" s="35"/>
      <c r="AJ75" s="35"/>
      <c r="AK75" s="35"/>
    </row>
    <row r="76" spans="1:37" ht="72" x14ac:dyDescent="0.25">
      <c r="A76" s="42" t="s">
        <v>158</v>
      </c>
      <c r="B76" s="13" t="s">
        <v>211</v>
      </c>
      <c r="C76" s="14" t="s">
        <v>91</v>
      </c>
      <c r="D76" s="44" t="s">
        <v>37</v>
      </c>
      <c r="E76" s="44" t="s">
        <v>37</v>
      </c>
      <c r="F76" s="44" t="s">
        <v>37</v>
      </c>
      <c r="G76" s="44" t="s">
        <v>37</v>
      </c>
      <c r="H76" s="44" t="s">
        <v>37</v>
      </c>
      <c r="I76" s="44" t="s">
        <v>37</v>
      </c>
      <c r="J76" s="44" t="s">
        <v>37</v>
      </c>
      <c r="K76" s="44" t="s">
        <v>37</v>
      </c>
      <c r="L76" s="44" t="s">
        <v>37</v>
      </c>
      <c r="M76" s="44" t="s">
        <v>37</v>
      </c>
      <c r="N76" s="44" t="s">
        <v>37</v>
      </c>
      <c r="O76" s="44" t="s">
        <v>37</v>
      </c>
      <c r="P76" s="44" t="s">
        <v>37</v>
      </c>
      <c r="Q76" s="44" t="s">
        <v>37</v>
      </c>
      <c r="R76" s="44" t="s">
        <v>37</v>
      </c>
      <c r="S76" s="44" t="s">
        <v>37</v>
      </c>
      <c r="T76" s="44" t="s">
        <v>37</v>
      </c>
      <c r="U76" s="44" t="s">
        <v>37</v>
      </c>
      <c r="V76" s="44" t="s">
        <v>37</v>
      </c>
      <c r="W76" s="44" t="s">
        <v>37</v>
      </c>
      <c r="X76" s="44" t="s">
        <v>37</v>
      </c>
      <c r="Y76" s="44" t="s">
        <v>37</v>
      </c>
      <c r="Z76" s="44" t="s">
        <v>37</v>
      </c>
      <c r="AA76" s="44" t="s">
        <v>37</v>
      </c>
      <c r="AB76" s="44" t="s">
        <v>37</v>
      </c>
      <c r="AC76" s="43"/>
      <c r="AD76" s="47"/>
      <c r="AE76" s="35"/>
      <c r="AF76" s="35"/>
      <c r="AG76" s="35"/>
      <c r="AH76" s="35"/>
      <c r="AI76" s="35"/>
      <c r="AJ76" s="35"/>
      <c r="AK76" s="35"/>
    </row>
    <row r="77" spans="1:37" ht="19.5" x14ac:dyDescent="0.25">
      <c r="A77" s="42" t="s">
        <v>159</v>
      </c>
      <c r="B77" s="43" t="s">
        <v>70</v>
      </c>
      <c r="C77" s="37" t="str">
        <f>IF(C76="","x",C76)</f>
        <v>%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43"/>
      <c r="AD77" s="47"/>
      <c r="AE77" s="35"/>
      <c r="AF77" s="35"/>
      <c r="AG77" s="35"/>
      <c r="AH77" s="35"/>
      <c r="AI77" s="35"/>
      <c r="AJ77" s="35"/>
      <c r="AK77" s="35"/>
    </row>
    <row r="78" spans="1:37" ht="19.5" x14ac:dyDescent="0.25">
      <c r="A78" s="42" t="s">
        <v>160</v>
      </c>
      <c r="B78" s="43" t="s">
        <v>73</v>
      </c>
      <c r="C78" s="37" t="str">
        <f>IF(C76="","x",C76)</f>
        <v>%</v>
      </c>
      <c r="D78" s="22"/>
      <c r="E78" s="22">
        <v>45</v>
      </c>
      <c r="F78" s="22">
        <v>36</v>
      </c>
      <c r="G78" s="22">
        <v>53</v>
      </c>
      <c r="H78" s="22">
        <v>53</v>
      </c>
      <c r="I78" s="22">
        <v>53</v>
      </c>
      <c r="J78" s="22">
        <v>53</v>
      </c>
      <c r="K78" s="22">
        <v>53</v>
      </c>
      <c r="L78" s="22">
        <v>53</v>
      </c>
      <c r="M78" s="22">
        <v>53</v>
      </c>
      <c r="N78" s="22">
        <v>53</v>
      </c>
      <c r="O78" s="22">
        <v>53</v>
      </c>
      <c r="P78" s="22">
        <v>53</v>
      </c>
      <c r="Q78" s="22">
        <v>53</v>
      </c>
      <c r="R78" s="22">
        <v>53</v>
      </c>
      <c r="S78" s="22">
        <v>53</v>
      </c>
      <c r="T78" s="22">
        <v>53</v>
      </c>
      <c r="U78" s="22">
        <v>45</v>
      </c>
      <c r="V78" s="22">
        <v>20</v>
      </c>
      <c r="W78" s="22">
        <v>20</v>
      </c>
      <c r="X78" s="22">
        <v>20</v>
      </c>
      <c r="Y78" s="22">
        <v>20</v>
      </c>
      <c r="Z78" s="22">
        <v>20</v>
      </c>
      <c r="AA78" s="22">
        <v>20</v>
      </c>
      <c r="AB78" s="22">
        <v>20</v>
      </c>
      <c r="AC78" s="43"/>
      <c r="AD78" s="47"/>
      <c r="AE78" s="35"/>
      <c r="AF78" s="35"/>
      <c r="AG78" s="35"/>
      <c r="AH78" s="35"/>
      <c r="AI78" s="35"/>
      <c r="AJ78" s="35"/>
      <c r="AK78" s="35"/>
    </row>
    <row r="79" spans="1:37" ht="72" x14ac:dyDescent="0.25">
      <c r="A79" s="42" t="s">
        <v>161</v>
      </c>
      <c r="B79" s="13" t="s">
        <v>212</v>
      </c>
      <c r="C79" s="14" t="s">
        <v>91</v>
      </c>
      <c r="D79" s="44" t="s">
        <v>37</v>
      </c>
      <c r="E79" s="44" t="s">
        <v>37</v>
      </c>
      <c r="F79" s="44" t="s">
        <v>37</v>
      </c>
      <c r="G79" s="44" t="s">
        <v>37</v>
      </c>
      <c r="H79" s="44" t="s">
        <v>37</v>
      </c>
      <c r="I79" s="44" t="s">
        <v>37</v>
      </c>
      <c r="J79" s="44" t="s">
        <v>37</v>
      </c>
      <c r="K79" s="44" t="s">
        <v>37</v>
      </c>
      <c r="L79" s="44" t="s">
        <v>37</v>
      </c>
      <c r="M79" s="44" t="s">
        <v>37</v>
      </c>
      <c r="N79" s="44" t="s">
        <v>37</v>
      </c>
      <c r="O79" s="44" t="s">
        <v>37</v>
      </c>
      <c r="P79" s="44" t="s">
        <v>37</v>
      </c>
      <c r="Q79" s="44" t="s">
        <v>37</v>
      </c>
      <c r="R79" s="44" t="s">
        <v>37</v>
      </c>
      <c r="S79" s="44" t="s">
        <v>37</v>
      </c>
      <c r="T79" s="44" t="s">
        <v>37</v>
      </c>
      <c r="U79" s="44" t="s">
        <v>37</v>
      </c>
      <c r="V79" s="44" t="s">
        <v>37</v>
      </c>
      <c r="W79" s="44" t="s">
        <v>37</v>
      </c>
      <c r="X79" s="44" t="s">
        <v>37</v>
      </c>
      <c r="Y79" s="44" t="s">
        <v>37</v>
      </c>
      <c r="Z79" s="44" t="s">
        <v>37</v>
      </c>
      <c r="AA79" s="44" t="s">
        <v>37</v>
      </c>
      <c r="AB79" s="44" t="s">
        <v>37</v>
      </c>
      <c r="AC79" s="43"/>
      <c r="AD79" s="47"/>
      <c r="AE79" s="35"/>
      <c r="AF79" s="35"/>
      <c r="AG79" s="35"/>
      <c r="AH79" s="35"/>
      <c r="AI79" s="35"/>
      <c r="AJ79" s="35"/>
      <c r="AK79" s="35"/>
    </row>
    <row r="80" spans="1:37" ht="19.5" x14ac:dyDescent="0.25">
      <c r="A80" s="42" t="s">
        <v>162</v>
      </c>
      <c r="B80" s="43" t="s">
        <v>70</v>
      </c>
      <c r="C80" s="37" t="str">
        <f>IF(C79="","x",C79)</f>
        <v>%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43"/>
      <c r="AD80" s="47"/>
      <c r="AE80" s="35"/>
      <c r="AF80" s="35"/>
      <c r="AG80" s="35"/>
      <c r="AH80" s="35"/>
      <c r="AI80" s="35"/>
      <c r="AJ80" s="35"/>
      <c r="AK80" s="35"/>
    </row>
    <row r="81" spans="1:37" ht="19.5" x14ac:dyDescent="0.25">
      <c r="A81" s="42" t="s">
        <v>163</v>
      </c>
      <c r="B81" s="43" t="s">
        <v>73</v>
      </c>
      <c r="C81" s="37" t="str">
        <f>IF(C79="","x",C79)</f>
        <v>%</v>
      </c>
      <c r="D81" s="22"/>
      <c r="E81" s="22">
        <v>48</v>
      </c>
      <c r="F81" s="22">
        <v>39</v>
      </c>
      <c r="G81" s="22">
        <v>58</v>
      </c>
      <c r="H81" s="22">
        <v>58</v>
      </c>
      <c r="I81" s="22">
        <v>58</v>
      </c>
      <c r="J81" s="22">
        <v>58</v>
      </c>
      <c r="K81" s="22">
        <v>58</v>
      </c>
      <c r="L81" s="22">
        <v>58</v>
      </c>
      <c r="M81" s="22">
        <v>58</v>
      </c>
      <c r="N81" s="22">
        <v>58</v>
      </c>
      <c r="O81" s="22">
        <v>58</v>
      </c>
      <c r="P81" s="22">
        <v>58</v>
      </c>
      <c r="Q81" s="22">
        <v>58</v>
      </c>
      <c r="R81" s="22">
        <v>58</v>
      </c>
      <c r="S81" s="22">
        <v>58</v>
      </c>
      <c r="T81" s="22">
        <v>58</v>
      </c>
      <c r="U81" s="22">
        <v>48</v>
      </c>
      <c r="V81" s="22">
        <v>25</v>
      </c>
      <c r="W81" s="22">
        <v>25</v>
      </c>
      <c r="X81" s="22">
        <v>25</v>
      </c>
      <c r="Y81" s="22">
        <v>25</v>
      </c>
      <c r="Z81" s="22">
        <v>25</v>
      </c>
      <c r="AA81" s="22">
        <v>25</v>
      </c>
      <c r="AB81" s="22">
        <v>25</v>
      </c>
      <c r="AC81" s="43"/>
      <c r="AD81" s="47"/>
      <c r="AE81" s="35"/>
      <c r="AF81" s="35"/>
      <c r="AG81" s="35"/>
      <c r="AH81" s="35"/>
      <c r="AI81" s="35"/>
      <c r="AJ81" s="35"/>
      <c r="AK81" s="35"/>
    </row>
    <row r="82" spans="1:37" ht="72" x14ac:dyDescent="0.25">
      <c r="A82" s="42" t="s">
        <v>164</v>
      </c>
      <c r="B82" s="13" t="s">
        <v>213</v>
      </c>
      <c r="C82" s="14" t="s">
        <v>91</v>
      </c>
      <c r="D82" s="44" t="s">
        <v>37</v>
      </c>
      <c r="E82" s="44" t="s">
        <v>37</v>
      </c>
      <c r="F82" s="44" t="s">
        <v>37</v>
      </c>
      <c r="G82" s="44" t="s">
        <v>37</v>
      </c>
      <c r="H82" s="44" t="s">
        <v>37</v>
      </c>
      <c r="I82" s="44" t="s">
        <v>37</v>
      </c>
      <c r="J82" s="44" t="s">
        <v>37</v>
      </c>
      <c r="K82" s="44" t="s">
        <v>37</v>
      </c>
      <c r="L82" s="44" t="s">
        <v>37</v>
      </c>
      <c r="M82" s="44" t="s">
        <v>37</v>
      </c>
      <c r="N82" s="44" t="s">
        <v>37</v>
      </c>
      <c r="O82" s="44" t="s">
        <v>37</v>
      </c>
      <c r="P82" s="44" t="s">
        <v>37</v>
      </c>
      <c r="Q82" s="44" t="s">
        <v>37</v>
      </c>
      <c r="R82" s="44" t="s">
        <v>37</v>
      </c>
      <c r="S82" s="44" t="s">
        <v>37</v>
      </c>
      <c r="T82" s="44" t="s">
        <v>37</v>
      </c>
      <c r="U82" s="44" t="s">
        <v>37</v>
      </c>
      <c r="V82" s="44" t="s">
        <v>37</v>
      </c>
      <c r="W82" s="44" t="s">
        <v>37</v>
      </c>
      <c r="X82" s="44" t="s">
        <v>37</v>
      </c>
      <c r="Y82" s="44" t="s">
        <v>37</v>
      </c>
      <c r="Z82" s="44" t="s">
        <v>37</v>
      </c>
      <c r="AA82" s="44" t="s">
        <v>37</v>
      </c>
      <c r="AB82" s="44" t="s">
        <v>37</v>
      </c>
      <c r="AC82" s="43"/>
      <c r="AD82" s="47"/>
      <c r="AE82" s="35"/>
      <c r="AF82" s="35"/>
      <c r="AG82" s="35"/>
      <c r="AH82" s="35"/>
      <c r="AI82" s="35"/>
      <c r="AJ82" s="35"/>
      <c r="AK82" s="35"/>
    </row>
    <row r="83" spans="1:37" ht="19.5" x14ac:dyDescent="0.25">
      <c r="A83" s="42" t="s">
        <v>165</v>
      </c>
      <c r="B83" s="43" t="s">
        <v>70</v>
      </c>
      <c r="C83" s="37" t="str">
        <f>IF(C82="","x",C82)</f>
        <v>%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43"/>
      <c r="AD83" s="47"/>
      <c r="AE83" s="35"/>
      <c r="AF83" s="35"/>
      <c r="AG83" s="35"/>
      <c r="AH83" s="35"/>
      <c r="AI83" s="35"/>
      <c r="AJ83" s="35"/>
      <c r="AK83" s="35"/>
    </row>
    <row r="84" spans="1:37" ht="19.5" x14ac:dyDescent="0.25">
      <c r="A84" s="42" t="s">
        <v>166</v>
      </c>
      <c r="B84" s="43" t="s">
        <v>73</v>
      </c>
      <c r="C84" s="37" t="str">
        <f>IF(C82="","x",C82)</f>
        <v>%</v>
      </c>
      <c r="D84" s="22"/>
      <c r="E84" s="22">
        <v>51</v>
      </c>
      <c r="F84" s="22">
        <v>42</v>
      </c>
      <c r="G84" s="22">
        <v>63</v>
      </c>
      <c r="H84" s="22">
        <v>63</v>
      </c>
      <c r="I84" s="22">
        <v>63</v>
      </c>
      <c r="J84" s="22">
        <v>63</v>
      </c>
      <c r="K84" s="22">
        <v>63</v>
      </c>
      <c r="L84" s="22">
        <v>63</v>
      </c>
      <c r="M84" s="22">
        <v>63</v>
      </c>
      <c r="N84" s="22">
        <v>63</v>
      </c>
      <c r="O84" s="22">
        <v>63</v>
      </c>
      <c r="P84" s="22">
        <v>63</v>
      </c>
      <c r="Q84" s="22">
        <v>63</v>
      </c>
      <c r="R84" s="22">
        <v>63</v>
      </c>
      <c r="S84" s="22">
        <v>63</v>
      </c>
      <c r="T84" s="22">
        <v>63</v>
      </c>
      <c r="U84" s="22">
        <v>51</v>
      </c>
      <c r="V84" s="22">
        <v>29</v>
      </c>
      <c r="W84" s="22">
        <v>29</v>
      </c>
      <c r="X84" s="22">
        <v>29</v>
      </c>
      <c r="Y84" s="22">
        <v>29</v>
      </c>
      <c r="Z84" s="22">
        <v>29</v>
      </c>
      <c r="AA84" s="22">
        <v>29</v>
      </c>
      <c r="AB84" s="22">
        <v>29</v>
      </c>
      <c r="AC84" s="43"/>
      <c r="AD84" s="47"/>
      <c r="AE84" s="35"/>
      <c r="AF84" s="35"/>
      <c r="AG84" s="35"/>
      <c r="AH84" s="35"/>
      <c r="AI84" s="35"/>
      <c r="AJ84" s="35"/>
      <c r="AK84" s="35"/>
    </row>
    <row r="85" spans="1:37" ht="72" x14ac:dyDescent="0.25">
      <c r="A85" s="42" t="s">
        <v>164</v>
      </c>
      <c r="B85" s="13" t="s">
        <v>214</v>
      </c>
      <c r="C85" s="14" t="s">
        <v>91</v>
      </c>
      <c r="D85" s="44" t="s">
        <v>37</v>
      </c>
      <c r="E85" s="44" t="s">
        <v>37</v>
      </c>
      <c r="F85" s="44" t="s">
        <v>37</v>
      </c>
      <c r="G85" s="44" t="s">
        <v>37</v>
      </c>
      <c r="H85" s="44" t="s">
        <v>37</v>
      </c>
      <c r="I85" s="44" t="s">
        <v>37</v>
      </c>
      <c r="J85" s="44" t="s">
        <v>37</v>
      </c>
      <c r="K85" s="44" t="s">
        <v>37</v>
      </c>
      <c r="L85" s="44" t="s">
        <v>37</v>
      </c>
      <c r="M85" s="44" t="s">
        <v>37</v>
      </c>
      <c r="N85" s="44" t="s">
        <v>37</v>
      </c>
      <c r="O85" s="44" t="s">
        <v>37</v>
      </c>
      <c r="P85" s="44" t="s">
        <v>37</v>
      </c>
      <c r="Q85" s="44" t="s">
        <v>37</v>
      </c>
      <c r="R85" s="44" t="s">
        <v>37</v>
      </c>
      <c r="S85" s="44" t="s">
        <v>37</v>
      </c>
      <c r="T85" s="44" t="s">
        <v>37</v>
      </c>
      <c r="U85" s="44" t="s">
        <v>37</v>
      </c>
      <c r="V85" s="44" t="s">
        <v>37</v>
      </c>
      <c r="W85" s="44" t="s">
        <v>37</v>
      </c>
      <c r="X85" s="44" t="s">
        <v>37</v>
      </c>
      <c r="Y85" s="44" t="s">
        <v>37</v>
      </c>
      <c r="Z85" s="44" t="s">
        <v>37</v>
      </c>
      <c r="AA85" s="44" t="s">
        <v>37</v>
      </c>
      <c r="AB85" s="44" t="s">
        <v>37</v>
      </c>
      <c r="AC85" s="43"/>
      <c r="AD85" s="47"/>
      <c r="AE85" s="35"/>
      <c r="AF85" s="35"/>
      <c r="AG85" s="35"/>
      <c r="AH85" s="35"/>
      <c r="AI85" s="35"/>
      <c r="AJ85" s="35"/>
      <c r="AK85" s="35"/>
    </row>
    <row r="86" spans="1:37" ht="19.5" x14ac:dyDescent="0.25">
      <c r="A86" s="42" t="s">
        <v>165</v>
      </c>
      <c r="B86" s="43" t="s">
        <v>70</v>
      </c>
      <c r="C86" s="37" t="str">
        <f>IF(C85="","x",C85)</f>
        <v>%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43"/>
      <c r="AD86" s="47"/>
      <c r="AE86" s="35"/>
      <c r="AF86" s="35"/>
      <c r="AG86" s="35"/>
      <c r="AH86" s="35"/>
      <c r="AI86" s="35"/>
      <c r="AJ86" s="35"/>
      <c r="AK86" s="35"/>
    </row>
    <row r="87" spans="1:37" ht="19.5" x14ac:dyDescent="0.25">
      <c r="A87" s="42" t="s">
        <v>166</v>
      </c>
      <c r="B87" s="43" t="s">
        <v>73</v>
      </c>
      <c r="C87" s="37" t="str">
        <f>IF(C85="","x",C85)</f>
        <v>%</v>
      </c>
      <c r="D87" s="22"/>
      <c r="E87" s="22">
        <v>54</v>
      </c>
      <c r="F87" s="22">
        <v>45</v>
      </c>
      <c r="G87" s="22">
        <v>67</v>
      </c>
      <c r="H87" s="22">
        <v>67</v>
      </c>
      <c r="I87" s="22">
        <v>67</v>
      </c>
      <c r="J87" s="22">
        <v>67</v>
      </c>
      <c r="K87" s="22">
        <v>67</v>
      </c>
      <c r="L87" s="22">
        <v>67</v>
      </c>
      <c r="M87" s="22">
        <v>67</v>
      </c>
      <c r="N87" s="22">
        <v>67</v>
      </c>
      <c r="O87" s="22">
        <v>67</v>
      </c>
      <c r="P87" s="22">
        <v>67</v>
      </c>
      <c r="Q87" s="22">
        <v>67</v>
      </c>
      <c r="R87" s="22">
        <v>67</v>
      </c>
      <c r="S87" s="22">
        <v>67</v>
      </c>
      <c r="T87" s="22">
        <v>67</v>
      </c>
      <c r="U87" s="22">
        <v>54</v>
      </c>
      <c r="V87" s="22">
        <v>33</v>
      </c>
      <c r="W87" s="22">
        <v>33</v>
      </c>
      <c r="X87" s="22">
        <v>33</v>
      </c>
      <c r="Y87" s="22">
        <v>33</v>
      </c>
      <c r="Z87" s="22">
        <v>33</v>
      </c>
      <c r="AA87" s="22">
        <v>33</v>
      </c>
      <c r="AB87" s="22">
        <v>33</v>
      </c>
      <c r="AC87" s="43"/>
      <c r="AD87" s="47"/>
      <c r="AE87" s="35"/>
      <c r="AF87" s="35"/>
      <c r="AG87" s="35"/>
      <c r="AH87" s="35"/>
      <c r="AI87" s="35"/>
      <c r="AJ87" s="35"/>
      <c r="AK87" s="35"/>
    </row>
    <row r="88" spans="1:37" ht="24" x14ac:dyDescent="0.25">
      <c r="A88" s="42" t="s">
        <v>167</v>
      </c>
      <c r="B88" s="43" t="s">
        <v>168</v>
      </c>
      <c r="C88" s="37" t="s">
        <v>37</v>
      </c>
      <c r="D88" s="44" t="s">
        <v>37</v>
      </c>
      <c r="E88" s="44" t="s">
        <v>37</v>
      </c>
      <c r="F88" s="44" t="s">
        <v>37</v>
      </c>
      <c r="G88" s="44" t="s">
        <v>37</v>
      </c>
      <c r="H88" s="44" t="s">
        <v>37</v>
      </c>
      <c r="I88" s="44" t="s">
        <v>37</v>
      </c>
      <c r="J88" s="44" t="s">
        <v>37</v>
      </c>
      <c r="K88" s="44" t="s">
        <v>37</v>
      </c>
      <c r="L88" s="44" t="s">
        <v>37</v>
      </c>
      <c r="M88" s="44" t="s">
        <v>37</v>
      </c>
      <c r="N88" s="44" t="s">
        <v>37</v>
      </c>
      <c r="O88" s="44" t="s">
        <v>37</v>
      </c>
      <c r="P88" s="44" t="s">
        <v>37</v>
      </c>
      <c r="Q88" s="44" t="s">
        <v>37</v>
      </c>
      <c r="R88" s="44" t="s">
        <v>37</v>
      </c>
      <c r="S88" s="44" t="s">
        <v>37</v>
      </c>
      <c r="T88" s="44" t="s">
        <v>37</v>
      </c>
      <c r="U88" s="44" t="s">
        <v>37</v>
      </c>
      <c r="V88" s="44" t="s">
        <v>37</v>
      </c>
      <c r="W88" s="44" t="s">
        <v>37</v>
      </c>
      <c r="X88" s="44" t="s">
        <v>37</v>
      </c>
      <c r="Y88" s="44" t="s">
        <v>37</v>
      </c>
      <c r="Z88" s="44" t="s">
        <v>37</v>
      </c>
      <c r="AA88" s="44" t="s">
        <v>37</v>
      </c>
      <c r="AB88" s="44" t="s">
        <v>37</v>
      </c>
      <c r="AC88" s="43"/>
      <c r="AD88" s="47"/>
      <c r="AE88" s="35"/>
      <c r="AF88" s="35"/>
      <c r="AG88" s="35"/>
      <c r="AH88" s="35"/>
      <c r="AI88" s="35"/>
      <c r="AJ88" s="35"/>
      <c r="AK88" s="35"/>
    </row>
    <row r="89" spans="1:37" ht="36" x14ac:dyDescent="0.25">
      <c r="A89" s="42" t="s">
        <v>169</v>
      </c>
      <c r="B89" s="43" t="s">
        <v>170</v>
      </c>
      <c r="C89" s="37" t="s">
        <v>60</v>
      </c>
      <c r="D89" s="48">
        <f>D94</f>
        <v>0</v>
      </c>
      <c r="E89" s="48">
        <f t="shared" ref="E89:AB93" si="4">E94</f>
        <v>0</v>
      </c>
      <c r="F89" s="48">
        <f t="shared" si="4"/>
        <v>0</v>
      </c>
      <c r="G89" s="48">
        <f t="shared" si="4"/>
        <v>0</v>
      </c>
      <c r="H89" s="48">
        <f t="shared" si="4"/>
        <v>0</v>
      </c>
      <c r="I89" s="48">
        <f t="shared" si="4"/>
        <v>0</v>
      </c>
      <c r="J89" s="48">
        <f t="shared" si="4"/>
        <v>0</v>
      </c>
      <c r="K89" s="48">
        <f t="shared" si="4"/>
        <v>0</v>
      </c>
      <c r="L89" s="48">
        <f t="shared" si="4"/>
        <v>0</v>
      </c>
      <c r="M89" s="48">
        <f t="shared" si="4"/>
        <v>0</v>
      </c>
      <c r="N89" s="48">
        <f t="shared" si="4"/>
        <v>0</v>
      </c>
      <c r="O89" s="48">
        <f t="shared" si="4"/>
        <v>0</v>
      </c>
      <c r="P89" s="48">
        <f t="shared" si="4"/>
        <v>0</v>
      </c>
      <c r="Q89" s="48">
        <f t="shared" si="4"/>
        <v>0</v>
      </c>
      <c r="R89" s="48">
        <f t="shared" si="4"/>
        <v>0</v>
      </c>
      <c r="S89" s="48">
        <f t="shared" si="4"/>
        <v>0</v>
      </c>
      <c r="T89" s="48">
        <f t="shared" si="4"/>
        <v>0</v>
      </c>
      <c r="U89" s="48">
        <f t="shared" si="4"/>
        <v>0</v>
      </c>
      <c r="V89" s="48">
        <f t="shared" si="4"/>
        <v>0</v>
      </c>
      <c r="W89" s="48">
        <f t="shared" si="4"/>
        <v>0</v>
      </c>
      <c r="X89" s="48">
        <f t="shared" si="4"/>
        <v>0</v>
      </c>
      <c r="Y89" s="48">
        <f t="shared" si="4"/>
        <v>0</v>
      </c>
      <c r="Z89" s="48">
        <f t="shared" si="4"/>
        <v>0</v>
      </c>
      <c r="AA89" s="48">
        <f t="shared" si="4"/>
        <v>0</v>
      </c>
      <c r="AB89" s="48">
        <f t="shared" si="4"/>
        <v>0</v>
      </c>
      <c r="AC89" s="43" t="s">
        <v>171</v>
      </c>
      <c r="AD89" s="47"/>
      <c r="AE89" s="35"/>
      <c r="AF89" s="35"/>
      <c r="AG89" s="35"/>
      <c r="AH89" s="35"/>
      <c r="AI89" s="35"/>
      <c r="AJ89" s="35"/>
      <c r="AK89" s="35"/>
    </row>
    <row r="90" spans="1:37" ht="36" x14ac:dyDescent="0.25">
      <c r="A90" s="42" t="s">
        <v>172</v>
      </c>
      <c r="B90" s="43" t="s">
        <v>173</v>
      </c>
      <c r="C90" s="37" t="s">
        <v>60</v>
      </c>
      <c r="D90" s="48">
        <f t="shared" ref="D90:Z93" si="5">D95</f>
        <v>0</v>
      </c>
      <c r="E90" s="48">
        <f t="shared" si="5"/>
        <v>0</v>
      </c>
      <c r="F90" s="48">
        <f t="shared" si="5"/>
        <v>0</v>
      </c>
      <c r="G90" s="48">
        <f t="shared" si="5"/>
        <v>0</v>
      </c>
      <c r="H90" s="48">
        <f t="shared" si="5"/>
        <v>0</v>
      </c>
      <c r="I90" s="48">
        <f t="shared" si="5"/>
        <v>0</v>
      </c>
      <c r="J90" s="48">
        <f t="shared" si="5"/>
        <v>0</v>
      </c>
      <c r="K90" s="48">
        <f t="shared" si="5"/>
        <v>0</v>
      </c>
      <c r="L90" s="48">
        <f t="shared" si="5"/>
        <v>0</v>
      </c>
      <c r="M90" s="48">
        <f t="shared" si="5"/>
        <v>0</v>
      </c>
      <c r="N90" s="48">
        <f t="shared" si="5"/>
        <v>0</v>
      </c>
      <c r="O90" s="48">
        <f t="shared" si="5"/>
        <v>0</v>
      </c>
      <c r="P90" s="48">
        <f t="shared" si="5"/>
        <v>0</v>
      </c>
      <c r="Q90" s="48">
        <f t="shared" si="5"/>
        <v>0</v>
      </c>
      <c r="R90" s="48">
        <f t="shared" si="5"/>
        <v>0</v>
      </c>
      <c r="S90" s="48">
        <f t="shared" si="5"/>
        <v>0</v>
      </c>
      <c r="T90" s="48">
        <f t="shared" si="5"/>
        <v>0</v>
      </c>
      <c r="U90" s="48">
        <f t="shared" si="5"/>
        <v>0</v>
      </c>
      <c r="V90" s="48">
        <f t="shared" si="5"/>
        <v>0</v>
      </c>
      <c r="W90" s="48">
        <f t="shared" si="5"/>
        <v>0</v>
      </c>
      <c r="X90" s="48">
        <f t="shared" si="5"/>
        <v>0</v>
      </c>
      <c r="Y90" s="48">
        <f t="shared" si="5"/>
        <v>0</v>
      </c>
      <c r="Z90" s="48">
        <f t="shared" si="5"/>
        <v>0</v>
      </c>
      <c r="AA90" s="48">
        <f t="shared" si="4"/>
        <v>0</v>
      </c>
      <c r="AB90" s="48">
        <f t="shared" si="4"/>
        <v>0</v>
      </c>
      <c r="AC90" s="43" t="s">
        <v>174</v>
      </c>
      <c r="AD90" s="47"/>
      <c r="AE90" s="35"/>
      <c r="AF90" s="35"/>
      <c r="AG90" s="35"/>
      <c r="AH90" s="35"/>
      <c r="AI90" s="35"/>
      <c r="AJ90" s="35"/>
      <c r="AK90" s="35"/>
    </row>
    <row r="91" spans="1:37" ht="36" x14ac:dyDescent="0.25">
      <c r="A91" s="42" t="s">
        <v>175</v>
      </c>
      <c r="B91" s="43" t="s">
        <v>176</v>
      </c>
      <c r="C91" s="37" t="s">
        <v>60</v>
      </c>
      <c r="D91" s="48">
        <f t="shared" si="5"/>
        <v>0</v>
      </c>
      <c r="E91" s="48">
        <f t="shared" si="5"/>
        <v>0</v>
      </c>
      <c r="F91" s="48">
        <f t="shared" si="5"/>
        <v>0</v>
      </c>
      <c r="G91" s="48">
        <f t="shared" si="5"/>
        <v>0</v>
      </c>
      <c r="H91" s="48">
        <f t="shared" si="5"/>
        <v>0</v>
      </c>
      <c r="I91" s="48">
        <f t="shared" si="5"/>
        <v>0</v>
      </c>
      <c r="J91" s="48">
        <f t="shared" si="5"/>
        <v>0</v>
      </c>
      <c r="K91" s="48">
        <f t="shared" si="5"/>
        <v>0</v>
      </c>
      <c r="L91" s="48">
        <f t="shared" si="5"/>
        <v>0</v>
      </c>
      <c r="M91" s="48">
        <f t="shared" si="5"/>
        <v>0</v>
      </c>
      <c r="N91" s="48">
        <f t="shared" si="5"/>
        <v>0</v>
      </c>
      <c r="O91" s="48">
        <f t="shared" si="5"/>
        <v>0</v>
      </c>
      <c r="P91" s="48">
        <f t="shared" si="5"/>
        <v>0</v>
      </c>
      <c r="Q91" s="48">
        <f t="shared" si="5"/>
        <v>0</v>
      </c>
      <c r="R91" s="48">
        <f t="shared" si="5"/>
        <v>0</v>
      </c>
      <c r="S91" s="48">
        <f t="shared" si="5"/>
        <v>0</v>
      </c>
      <c r="T91" s="48">
        <f t="shared" si="5"/>
        <v>0</v>
      </c>
      <c r="U91" s="48">
        <f t="shared" si="5"/>
        <v>0</v>
      </c>
      <c r="V91" s="48">
        <f t="shared" si="5"/>
        <v>0</v>
      </c>
      <c r="W91" s="48">
        <f t="shared" si="5"/>
        <v>0</v>
      </c>
      <c r="X91" s="48">
        <f t="shared" si="5"/>
        <v>0</v>
      </c>
      <c r="Y91" s="48">
        <f t="shared" si="5"/>
        <v>0</v>
      </c>
      <c r="Z91" s="48">
        <f t="shared" si="5"/>
        <v>0</v>
      </c>
      <c r="AA91" s="48">
        <f t="shared" si="4"/>
        <v>0</v>
      </c>
      <c r="AB91" s="48">
        <f t="shared" si="4"/>
        <v>0</v>
      </c>
      <c r="AC91" s="43" t="s">
        <v>177</v>
      </c>
      <c r="AD91" s="47"/>
      <c r="AE91" s="35"/>
      <c r="AF91" s="35"/>
      <c r="AG91" s="35"/>
      <c r="AH91" s="35"/>
      <c r="AI91" s="35"/>
      <c r="AJ91" s="35"/>
      <c r="AK91" s="35"/>
    </row>
    <row r="92" spans="1:37" ht="36" x14ac:dyDescent="0.25">
      <c r="A92" s="42" t="s">
        <v>178</v>
      </c>
      <c r="B92" s="43" t="s">
        <v>179</v>
      </c>
      <c r="C92" s="37" t="s">
        <v>60</v>
      </c>
      <c r="D92" s="48">
        <f t="shared" si="5"/>
        <v>0</v>
      </c>
      <c r="E92" s="48">
        <f t="shared" si="5"/>
        <v>0</v>
      </c>
      <c r="F92" s="48">
        <f t="shared" si="5"/>
        <v>0</v>
      </c>
      <c r="G92" s="48">
        <f t="shared" si="5"/>
        <v>0</v>
      </c>
      <c r="H92" s="48">
        <f t="shared" si="5"/>
        <v>0</v>
      </c>
      <c r="I92" s="48">
        <f t="shared" si="5"/>
        <v>0</v>
      </c>
      <c r="J92" s="48">
        <f t="shared" si="5"/>
        <v>0</v>
      </c>
      <c r="K92" s="48">
        <f t="shared" si="5"/>
        <v>0</v>
      </c>
      <c r="L92" s="48">
        <f t="shared" si="5"/>
        <v>0</v>
      </c>
      <c r="M92" s="48">
        <f t="shared" si="5"/>
        <v>0</v>
      </c>
      <c r="N92" s="48">
        <f t="shared" si="5"/>
        <v>0</v>
      </c>
      <c r="O92" s="48">
        <f t="shared" si="5"/>
        <v>0</v>
      </c>
      <c r="P92" s="48">
        <f t="shared" si="5"/>
        <v>0</v>
      </c>
      <c r="Q92" s="48">
        <f t="shared" si="5"/>
        <v>0</v>
      </c>
      <c r="R92" s="48">
        <f t="shared" si="5"/>
        <v>0</v>
      </c>
      <c r="S92" s="48">
        <f t="shared" si="5"/>
        <v>0</v>
      </c>
      <c r="T92" s="48">
        <f t="shared" si="5"/>
        <v>0</v>
      </c>
      <c r="U92" s="48">
        <f t="shared" si="5"/>
        <v>0</v>
      </c>
      <c r="V92" s="48">
        <f t="shared" si="5"/>
        <v>0</v>
      </c>
      <c r="W92" s="48">
        <f t="shared" si="5"/>
        <v>0</v>
      </c>
      <c r="X92" s="48">
        <f t="shared" si="5"/>
        <v>0</v>
      </c>
      <c r="Y92" s="48">
        <f t="shared" si="5"/>
        <v>0</v>
      </c>
      <c r="Z92" s="48">
        <f t="shared" si="5"/>
        <v>0</v>
      </c>
      <c r="AA92" s="48">
        <f t="shared" si="4"/>
        <v>0</v>
      </c>
      <c r="AB92" s="48">
        <f t="shared" si="4"/>
        <v>0</v>
      </c>
      <c r="AC92" s="43" t="s">
        <v>180</v>
      </c>
      <c r="AD92" s="47"/>
      <c r="AE92" s="35"/>
      <c r="AF92" s="35"/>
      <c r="AG92" s="35"/>
      <c r="AH92" s="35"/>
      <c r="AI92" s="35"/>
      <c r="AJ92" s="35"/>
      <c r="AK92" s="35"/>
    </row>
    <row r="93" spans="1:37" ht="36" x14ac:dyDescent="0.25">
      <c r="A93" s="42" t="s">
        <v>181</v>
      </c>
      <c r="B93" s="43" t="s">
        <v>182</v>
      </c>
      <c r="C93" s="37" t="s">
        <v>60</v>
      </c>
      <c r="D93" s="48">
        <f t="shared" si="5"/>
        <v>0</v>
      </c>
      <c r="E93" s="48">
        <f t="shared" si="5"/>
        <v>0</v>
      </c>
      <c r="F93" s="48">
        <f t="shared" si="5"/>
        <v>0</v>
      </c>
      <c r="G93" s="48">
        <f t="shared" si="5"/>
        <v>0</v>
      </c>
      <c r="H93" s="48">
        <f t="shared" si="5"/>
        <v>0</v>
      </c>
      <c r="I93" s="48">
        <f t="shared" si="5"/>
        <v>0</v>
      </c>
      <c r="J93" s="48">
        <f t="shared" si="5"/>
        <v>0</v>
      </c>
      <c r="K93" s="48">
        <f t="shared" si="5"/>
        <v>0</v>
      </c>
      <c r="L93" s="48">
        <f t="shared" si="5"/>
        <v>0</v>
      </c>
      <c r="M93" s="48">
        <f t="shared" si="5"/>
        <v>0</v>
      </c>
      <c r="N93" s="48">
        <f t="shared" si="5"/>
        <v>0</v>
      </c>
      <c r="O93" s="48">
        <f t="shared" si="5"/>
        <v>0</v>
      </c>
      <c r="P93" s="48">
        <f t="shared" si="5"/>
        <v>0</v>
      </c>
      <c r="Q93" s="48">
        <f t="shared" si="5"/>
        <v>0</v>
      </c>
      <c r="R93" s="48">
        <f t="shared" si="5"/>
        <v>0</v>
      </c>
      <c r="S93" s="48">
        <f t="shared" si="5"/>
        <v>0</v>
      </c>
      <c r="T93" s="48">
        <f t="shared" si="5"/>
        <v>0</v>
      </c>
      <c r="U93" s="48">
        <f t="shared" si="5"/>
        <v>0</v>
      </c>
      <c r="V93" s="48">
        <f t="shared" si="5"/>
        <v>0</v>
      </c>
      <c r="W93" s="48">
        <f t="shared" si="5"/>
        <v>0</v>
      </c>
      <c r="X93" s="48">
        <f t="shared" si="5"/>
        <v>0</v>
      </c>
      <c r="Y93" s="48">
        <f t="shared" si="5"/>
        <v>0</v>
      </c>
      <c r="Z93" s="48">
        <f t="shared" si="5"/>
        <v>0</v>
      </c>
      <c r="AA93" s="48">
        <f t="shared" si="4"/>
        <v>0</v>
      </c>
      <c r="AB93" s="48">
        <f t="shared" si="4"/>
        <v>0</v>
      </c>
      <c r="AC93" s="43" t="s">
        <v>183</v>
      </c>
      <c r="AD93" s="47"/>
      <c r="AE93" s="35"/>
      <c r="AF93" s="35"/>
      <c r="AG93" s="35"/>
      <c r="AH93" s="35"/>
      <c r="AI93" s="35"/>
      <c r="AJ93" s="35"/>
      <c r="AK93" s="35"/>
    </row>
    <row r="94" spans="1:37" ht="144" x14ac:dyDescent="0.25">
      <c r="A94" s="42" t="s">
        <v>184</v>
      </c>
      <c r="B94" s="13" t="s">
        <v>215</v>
      </c>
      <c r="C94" s="37" t="s">
        <v>60</v>
      </c>
      <c r="D94" s="48">
        <f t="shared" ref="D94:Z94" si="6">SUM(D95:D98)</f>
        <v>0</v>
      </c>
      <c r="E94" s="48">
        <f t="shared" si="6"/>
        <v>0</v>
      </c>
      <c r="F94" s="48">
        <f t="shared" si="6"/>
        <v>0</v>
      </c>
      <c r="G94" s="48">
        <f t="shared" si="6"/>
        <v>0</v>
      </c>
      <c r="H94" s="48">
        <f t="shared" si="6"/>
        <v>0</v>
      </c>
      <c r="I94" s="48">
        <f t="shared" si="6"/>
        <v>0</v>
      </c>
      <c r="J94" s="48">
        <f t="shared" si="6"/>
        <v>0</v>
      </c>
      <c r="K94" s="48">
        <f t="shared" si="6"/>
        <v>0</v>
      </c>
      <c r="L94" s="48">
        <f t="shared" si="6"/>
        <v>0</v>
      </c>
      <c r="M94" s="48">
        <f t="shared" si="6"/>
        <v>0</v>
      </c>
      <c r="N94" s="48">
        <f t="shared" si="6"/>
        <v>0</v>
      </c>
      <c r="O94" s="48">
        <f t="shared" si="6"/>
        <v>0</v>
      </c>
      <c r="P94" s="48">
        <f t="shared" si="6"/>
        <v>0</v>
      </c>
      <c r="Q94" s="48">
        <f t="shared" si="6"/>
        <v>0</v>
      </c>
      <c r="R94" s="48">
        <f t="shared" si="6"/>
        <v>0</v>
      </c>
      <c r="S94" s="48">
        <f t="shared" si="6"/>
        <v>0</v>
      </c>
      <c r="T94" s="48">
        <f t="shared" si="6"/>
        <v>0</v>
      </c>
      <c r="U94" s="48">
        <f t="shared" si="6"/>
        <v>0</v>
      </c>
      <c r="V94" s="48">
        <f t="shared" si="6"/>
        <v>0</v>
      </c>
      <c r="W94" s="48">
        <f t="shared" si="6"/>
        <v>0</v>
      </c>
      <c r="X94" s="48">
        <f t="shared" si="6"/>
        <v>0</v>
      </c>
      <c r="Y94" s="48">
        <f t="shared" si="6"/>
        <v>0</v>
      </c>
      <c r="Z94" s="48">
        <f t="shared" si="6"/>
        <v>0</v>
      </c>
      <c r="AA94" s="48">
        <f t="shared" ref="AA94:AB94" si="7">SUM(AA95:AA98)</f>
        <v>0</v>
      </c>
      <c r="AB94" s="48">
        <f t="shared" si="7"/>
        <v>0</v>
      </c>
      <c r="AC94" s="43" t="s">
        <v>185</v>
      </c>
      <c r="AD94" s="47"/>
      <c r="AE94" s="35"/>
      <c r="AF94" s="35"/>
      <c r="AG94" s="35"/>
      <c r="AH94" s="35"/>
      <c r="AI94" s="35"/>
      <c r="AJ94" s="35"/>
      <c r="AK94" s="35"/>
    </row>
    <row r="95" spans="1:37" ht="19.5" x14ac:dyDescent="0.25">
      <c r="A95" s="42" t="s">
        <v>186</v>
      </c>
      <c r="B95" s="43" t="s">
        <v>173</v>
      </c>
      <c r="C95" s="37" t="s">
        <v>60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43"/>
      <c r="AD95" s="47"/>
      <c r="AE95" s="35"/>
      <c r="AF95" s="35"/>
      <c r="AG95" s="35"/>
      <c r="AH95" s="35"/>
      <c r="AI95" s="35"/>
      <c r="AJ95" s="35"/>
      <c r="AK95" s="35"/>
    </row>
    <row r="96" spans="1:37" ht="19.5" x14ac:dyDescent="0.25">
      <c r="A96" s="42" t="s">
        <v>187</v>
      </c>
      <c r="B96" s="43" t="s">
        <v>176</v>
      </c>
      <c r="C96" s="37" t="s">
        <v>60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43"/>
      <c r="AD96" s="47"/>
      <c r="AE96" s="35"/>
      <c r="AF96" s="35"/>
      <c r="AG96" s="35"/>
      <c r="AH96" s="35"/>
      <c r="AI96" s="35"/>
      <c r="AJ96" s="35"/>
      <c r="AK96" s="35"/>
    </row>
    <row r="97" spans="1:37" ht="19.5" x14ac:dyDescent="0.25">
      <c r="A97" s="42" t="s">
        <v>188</v>
      </c>
      <c r="B97" s="43" t="s">
        <v>179</v>
      </c>
      <c r="C97" s="37" t="s">
        <v>60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43"/>
      <c r="AD97" s="47"/>
      <c r="AE97" s="35"/>
      <c r="AF97" s="35"/>
      <c r="AG97" s="35"/>
      <c r="AH97" s="35"/>
      <c r="AI97" s="35"/>
      <c r="AJ97" s="35"/>
      <c r="AK97" s="35"/>
    </row>
    <row r="98" spans="1:37" ht="19.5" x14ac:dyDescent="0.25">
      <c r="A98" s="42" t="s">
        <v>189</v>
      </c>
      <c r="B98" s="43" t="s">
        <v>182</v>
      </c>
      <c r="C98" s="37" t="s">
        <v>60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43"/>
      <c r="AD98" s="47"/>
      <c r="AE98" s="35"/>
      <c r="AF98" s="35"/>
      <c r="AG98" s="35"/>
      <c r="AH98" s="35"/>
      <c r="AI98" s="35"/>
      <c r="AJ98" s="35"/>
      <c r="AK98" s="35"/>
    </row>
    <row r="99" spans="1:37" ht="19.5" x14ac:dyDescent="0.25">
      <c r="A99" s="35"/>
      <c r="B99" s="35"/>
      <c r="C99" s="35"/>
      <c r="D99" s="35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35"/>
      <c r="AD99" s="50"/>
      <c r="AE99" s="35"/>
      <c r="AF99" s="35"/>
      <c r="AG99" s="35"/>
      <c r="AH99" s="35"/>
      <c r="AI99" s="35"/>
      <c r="AJ99" s="35"/>
      <c r="AK99" s="35"/>
    </row>
    <row r="100" spans="1:37" ht="19.5" x14ac:dyDescent="0.25">
      <c r="A100" s="51">
        <v>1</v>
      </c>
      <c r="B100" s="54" t="s">
        <v>190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0"/>
      <c r="AE100" s="35"/>
      <c r="AF100" s="35"/>
      <c r="AG100" s="35"/>
      <c r="AH100" s="35"/>
      <c r="AI100" s="35"/>
      <c r="AJ100" s="35"/>
      <c r="AK100" s="35"/>
    </row>
    <row r="101" spans="1:37" ht="19.5" x14ac:dyDescent="0.25">
      <c r="A101" s="51"/>
      <c r="B101" s="54" t="s">
        <v>191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0"/>
      <c r="AE101" s="35"/>
      <c r="AF101" s="35"/>
      <c r="AG101" s="35"/>
      <c r="AH101" s="35"/>
      <c r="AI101" s="35"/>
      <c r="AJ101" s="35"/>
      <c r="AK101" s="35"/>
    </row>
    <row r="102" spans="1:37" ht="19.5" x14ac:dyDescent="0.25">
      <c r="A102" s="52">
        <v>2</v>
      </c>
      <c r="B102" s="55" t="s">
        <v>192</v>
      </c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0"/>
      <c r="AE102" s="35"/>
      <c r="AF102" s="35"/>
      <c r="AG102" s="35"/>
      <c r="AH102" s="35"/>
      <c r="AI102" s="35"/>
      <c r="AJ102" s="35"/>
      <c r="AK102" s="35"/>
    </row>
  </sheetData>
  <mergeCells count="8">
    <mergeCell ref="B101:AC101"/>
    <mergeCell ref="B102:AC102"/>
    <mergeCell ref="A1:D1"/>
    <mergeCell ref="A2:AC2"/>
    <mergeCell ref="A3:AC3"/>
    <mergeCell ref="A4:AC4"/>
    <mergeCell ref="AC16:AC26"/>
    <mergeCell ref="B100:AC100"/>
  </mergeCells>
  <dataValidations count="8">
    <dataValidation type="decimal" allowBlank="1" showErrorMessage="1" errorTitle="Ошибка" error="Допускается ввод только неотрицательных чисел!" sqref="D41:D42 D65:D66 D59:D60 D62:D63 D71:AB72 D95:AB98 D32:AB33 D35:AB36 D29:AB30 D68:AB69 D74:AB75 F22 L23:M23 Z20 T23 AA19:AB20 AA23 AB22:AB23 Z22:Z23 X23:Y23 S20 U22:W23 R23 T19:Y20 Q20 S22:S23 P23 R19:R20 O20 Q22:Q23 D19:N20 P19:P20 N22:O23 F25 N26 O25:AB26 D25:E26 G25:M26 D22:E23 G22:K23 X17:AA17 J17:T17 D17:G17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94 B17 B19:B20 B22:B23 B25:B26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1 B24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B14"/>
    <dataValidation type="textLength" operator="lessThanOrEqual" allowBlank="1" showInputMessage="1" showErrorMessage="1" errorTitle="Ошибка" error="Допускается ввод не более 900 символов!" sqref="D11:D12 B76:C76 D7:AB7 B79:C79 B82:C82 B85:C85">
      <formula1>900</formula1>
    </dataValidation>
    <dataValidation type="decimal" allowBlank="1" showErrorMessage="1" errorTitle="Ошибка" error="Допускается ввод только действительных чисел!" sqref="D80:AB81 D83:AB84 D77:AB78 D86:AB87">
      <formula1>-9.99999999999999E+23</formula1>
      <formula2>9.99999999999999E+23</formula2>
    </dataValidation>
    <dataValidation type="decimal" allowBlank="1" showInputMessage="1" showErrorMessage="1" error="Введите значение от 0 до 100%" sqref="E41:AB42 D38:AB39 E65:AB66 E62:AB63 D44:AB45 D56:AB57 D53:AB54 D50:AB51 D47:AB48 E59:AB60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1"/>
  <sheetViews>
    <sheetView zoomScale="85" zoomScaleNormal="85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3" sqref="A3:AF3"/>
    </sheetView>
  </sheetViews>
  <sheetFormatPr defaultRowHeight="15" x14ac:dyDescent="0.25"/>
  <cols>
    <col min="1" max="1" width="11.28515625" style="2" customWidth="1"/>
    <col min="2" max="2" width="25" style="2" customWidth="1"/>
    <col min="3" max="3" width="8.7109375" style="2" customWidth="1"/>
    <col min="4" max="6" width="16" style="2" customWidth="1"/>
    <col min="7" max="7" width="19.85546875" style="2" customWidth="1"/>
    <col min="8" max="31" width="16" style="2" customWidth="1"/>
    <col min="32" max="32" width="43.85546875" style="2" customWidth="1"/>
    <col min="33" max="16384" width="9.140625" style="2"/>
  </cols>
  <sheetData>
    <row r="1" spans="1:40" x14ac:dyDescent="0.25">
      <c r="A1" s="62"/>
      <c r="B1" s="62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20" t="s">
        <v>0</v>
      </c>
      <c r="AG1" s="1"/>
      <c r="AH1" s="1"/>
      <c r="AI1" s="1"/>
      <c r="AJ1" s="1"/>
      <c r="AK1" s="1"/>
      <c r="AL1" s="1"/>
      <c r="AM1" s="1"/>
      <c r="AN1" s="1"/>
    </row>
    <row r="2" spans="1:40" ht="18.7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1"/>
      <c r="AH2" s="1"/>
      <c r="AI2" s="1"/>
      <c r="AJ2" s="1"/>
      <c r="AK2" s="1"/>
      <c r="AL2" s="1"/>
      <c r="AM2" s="1"/>
      <c r="AN2" s="1"/>
    </row>
    <row r="3" spans="1:40" ht="1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1"/>
      <c r="AH3" s="1"/>
      <c r="AI3" s="1"/>
      <c r="AJ3" s="1"/>
      <c r="AK3" s="1"/>
      <c r="AL3" s="1"/>
      <c r="AM3" s="1"/>
      <c r="AN3" s="1"/>
    </row>
    <row r="4" spans="1:40" ht="18.75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1"/>
      <c r="AH4" s="1"/>
      <c r="AI4" s="1"/>
      <c r="AJ4" s="1"/>
      <c r="AK4" s="1"/>
      <c r="AL4" s="1"/>
      <c r="AM4" s="1"/>
      <c r="AN4" s="1"/>
    </row>
    <row r="5" spans="1:40" ht="24" x14ac:dyDescent="0.25">
      <c r="A5" s="11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8</v>
      </c>
      <c r="L5" s="4" t="s">
        <v>8</v>
      </c>
      <c r="M5" s="4" t="s">
        <v>8</v>
      </c>
      <c r="N5" s="4" t="s">
        <v>8</v>
      </c>
      <c r="O5" s="4" t="s">
        <v>8</v>
      </c>
      <c r="P5" s="4" t="s">
        <v>8</v>
      </c>
      <c r="Q5" s="4" t="s">
        <v>8</v>
      </c>
      <c r="R5" s="4" t="s">
        <v>8</v>
      </c>
      <c r="S5" s="4" t="s">
        <v>8</v>
      </c>
      <c r="T5" s="4" t="s">
        <v>8</v>
      </c>
      <c r="U5" s="4" t="s">
        <v>8</v>
      </c>
      <c r="V5" s="4" t="s">
        <v>8</v>
      </c>
      <c r="W5" s="4" t="s">
        <v>8</v>
      </c>
      <c r="X5" s="4" t="s">
        <v>8</v>
      </c>
      <c r="Y5" s="4" t="s">
        <v>8</v>
      </c>
      <c r="Z5" s="4" t="s">
        <v>8</v>
      </c>
      <c r="AA5" s="4" t="s">
        <v>221</v>
      </c>
      <c r="AB5" s="4" t="s">
        <v>221</v>
      </c>
      <c r="AC5" s="4" t="s">
        <v>221</v>
      </c>
      <c r="AD5" s="4" t="s">
        <v>221</v>
      </c>
      <c r="AE5" s="4" t="s">
        <v>221</v>
      </c>
      <c r="AF5" s="11" t="s">
        <v>9</v>
      </c>
      <c r="AG5" s="5"/>
      <c r="AH5" s="1"/>
      <c r="AI5" s="1"/>
      <c r="AJ5" s="1"/>
      <c r="AK5" s="1"/>
      <c r="AL5" s="1"/>
      <c r="AM5" s="1"/>
      <c r="AN5" s="1"/>
    </row>
    <row r="6" spans="1:40" x14ac:dyDescent="0.25">
      <c r="A6" s="23" t="s">
        <v>10</v>
      </c>
      <c r="B6" s="2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  <c r="M6" s="23" t="s">
        <v>22</v>
      </c>
      <c r="N6" s="23" t="s">
        <v>23</v>
      </c>
      <c r="O6" s="23" t="s">
        <v>24</v>
      </c>
      <c r="P6" s="23" t="s">
        <v>25</v>
      </c>
      <c r="Q6" s="23" t="s">
        <v>26</v>
      </c>
      <c r="R6" s="23" t="s">
        <v>27</v>
      </c>
      <c r="S6" s="23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3" t="s">
        <v>194</v>
      </c>
      <c r="AB6" s="23" t="s">
        <v>195</v>
      </c>
      <c r="AC6" s="23" t="s">
        <v>222</v>
      </c>
      <c r="AD6" s="23" t="s">
        <v>223</v>
      </c>
      <c r="AE6" s="23" t="s">
        <v>224</v>
      </c>
      <c r="AF6" s="24"/>
      <c r="AG6" s="5"/>
      <c r="AH6" s="1"/>
      <c r="AI6" s="1"/>
      <c r="AJ6" s="1"/>
      <c r="AK6" s="1"/>
      <c r="AL6" s="1"/>
      <c r="AM6" s="1"/>
      <c r="AN6" s="1"/>
    </row>
    <row r="7" spans="1:40" ht="180" x14ac:dyDescent="0.3">
      <c r="A7" s="10">
        <v>1</v>
      </c>
      <c r="B7" s="3" t="s">
        <v>36</v>
      </c>
      <c r="C7" s="11" t="s">
        <v>37</v>
      </c>
      <c r="D7" s="25" t="s">
        <v>217</v>
      </c>
      <c r="E7" s="25" t="s">
        <v>196</v>
      </c>
      <c r="F7" s="25" t="s">
        <v>197</v>
      </c>
      <c r="G7" s="25" t="s">
        <v>225</v>
      </c>
      <c r="H7" s="25" t="s">
        <v>226</v>
      </c>
      <c r="I7" s="25" t="s">
        <v>227</v>
      </c>
      <c r="J7" s="25" t="s">
        <v>228</v>
      </c>
      <c r="K7" s="25" t="s">
        <v>229</v>
      </c>
      <c r="L7" s="25" t="s">
        <v>230</v>
      </c>
      <c r="M7" s="25" t="s">
        <v>231</v>
      </c>
      <c r="N7" s="25" t="s">
        <v>232</v>
      </c>
      <c r="O7" s="25" t="s">
        <v>233</v>
      </c>
      <c r="P7" s="25" t="s">
        <v>234</v>
      </c>
      <c r="Q7" s="25" t="s">
        <v>235</v>
      </c>
      <c r="R7" s="25" t="s">
        <v>236</v>
      </c>
      <c r="S7" s="25" t="s">
        <v>237</v>
      </c>
      <c r="T7" s="25" t="s">
        <v>238</v>
      </c>
      <c r="U7" s="25" t="s">
        <v>239</v>
      </c>
      <c r="V7" s="25" t="s">
        <v>234</v>
      </c>
      <c r="W7" s="25" t="s">
        <v>240</v>
      </c>
      <c r="X7" s="25" t="s">
        <v>241</v>
      </c>
      <c r="Y7" s="25" t="s">
        <v>242</v>
      </c>
      <c r="Z7" s="25" t="s">
        <v>243</v>
      </c>
      <c r="AA7" s="25" t="s">
        <v>244</v>
      </c>
      <c r="AB7" s="25" t="s">
        <v>198</v>
      </c>
      <c r="AC7" s="25" t="s">
        <v>199</v>
      </c>
      <c r="AD7" s="25" t="s">
        <v>245</v>
      </c>
      <c r="AE7" s="25" t="s">
        <v>246</v>
      </c>
      <c r="AF7" s="3"/>
      <c r="AG7" s="6"/>
      <c r="AH7" s="1"/>
      <c r="AI7" s="1"/>
      <c r="AJ7" s="1"/>
      <c r="AK7" s="1"/>
      <c r="AL7" s="1"/>
      <c r="AM7" s="1"/>
      <c r="AN7" s="1"/>
    </row>
    <row r="8" spans="1:40" ht="24" x14ac:dyDescent="0.3">
      <c r="A8" s="10">
        <v>2</v>
      </c>
      <c r="B8" s="3" t="s">
        <v>38</v>
      </c>
      <c r="C8" s="11" t="s">
        <v>37</v>
      </c>
      <c r="D8" s="7" t="s">
        <v>247</v>
      </c>
      <c r="E8" s="21" t="s">
        <v>37</v>
      </c>
      <c r="F8" s="21" t="s">
        <v>37</v>
      </c>
      <c r="G8" s="21" t="s">
        <v>37</v>
      </c>
      <c r="H8" s="21" t="s">
        <v>37</v>
      </c>
      <c r="I8" s="21" t="s">
        <v>37</v>
      </c>
      <c r="J8" s="21" t="s">
        <v>37</v>
      </c>
      <c r="K8" s="21" t="s">
        <v>37</v>
      </c>
      <c r="L8" s="21" t="s">
        <v>37</v>
      </c>
      <c r="M8" s="21" t="s">
        <v>37</v>
      </c>
      <c r="N8" s="21" t="s">
        <v>37</v>
      </c>
      <c r="O8" s="21" t="s">
        <v>37</v>
      </c>
      <c r="P8" s="21" t="s">
        <v>37</v>
      </c>
      <c r="Q8" s="21" t="s">
        <v>37</v>
      </c>
      <c r="R8" s="21" t="s">
        <v>37</v>
      </c>
      <c r="S8" s="21" t="s">
        <v>37</v>
      </c>
      <c r="T8" s="21" t="s">
        <v>37</v>
      </c>
      <c r="U8" s="21" t="s">
        <v>37</v>
      </c>
      <c r="V8" s="21" t="s">
        <v>37</v>
      </c>
      <c r="W8" s="21" t="s">
        <v>37</v>
      </c>
      <c r="X8" s="21" t="s">
        <v>37</v>
      </c>
      <c r="Y8" s="21" t="s">
        <v>37</v>
      </c>
      <c r="Z8" s="21" t="s">
        <v>37</v>
      </c>
      <c r="AA8" s="21" t="s">
        <v>37</v>
      </c>
      <c r="AB8" s="21" t="s">
        <v>37</v>
      </c>
      <c r="AC8" s="21" t="s">
        <v>37</v>
      </c>
      <c r="AD8" s="21" t="s">
        <v>37</v>
      </c>
      <c r="AE8" s="21" t="s">
        <v>37</v>
      </c>
      <c r="AF8" s="3" t="s">
        <v>39</v>
      </c>
      <c r="AG8" s="6"/>
      <c r="AH8" s="1"/>
      <c r="AI8" s="1"/>
      <c r="AJ8" s="1"/>
      <c r="AK8" s="1"/>
      <c r="AL8" s="1"/>
      <c r="AM8" s="1"/>
      <c r="AN8" s="1"/>
    </row>
    <row r="9" spans="1:40" ht="24" x14ac:dyDescent="0.3">
      <c r="A9" s="10" t="s">
        <v>40</v>
      </c>
      <c r="B9" s="3" t="s">
        <v>41</v>
      </c>
      <c r="C9" s="11" t="s">
        <v>37</v>
      </c>
      <c r="D9" s="8" t="s">
        <v>219</v>
      </c>
      <c r="E9" s="21" t="s">
        <v>37</v>
      </c>
      <c r="F9" s="21" t="s">
        <v>37</v>
      </c>
      <c r="G9" s="21" t="s">
        <v>37</v>
      </c>
      <c r="H9" s="21" t="s">
        <v>37</v>
      </c>
      <c r="I9" s="21" t="s">
        <v>37</v>
      </c>
      <c r="J9" s="21" t="s">
        <v>37</v>
      </c>
      <c r="K9" s="21" t="s">
        <v>37</v>
      </c>
      <c r="L9" s="21" t="s">
        <v>37</v>
      </c>
      <c r="M9" s="21" t="s">
        <v>37</v>
      </c>
      <c r="N9" s="21" t="s">
        <v>37</v>
      </c>
      <c r="O9" s="21" t="s">
        <v>37</v>
      </c>
      <c r="P9" s="21" t="s">
        <v>37</v>
      </c>
      <c r="Q9" s="21" t="s">
        <v>37</v>
      </c>
      <c r="R9" s="21" t="s">
        <v>37</v>
      </c>
      <c r="S9" s="21" t="s">
        <v>37</v>
      </c>
      <c r="T9" s="21" t="s">
        <v>37</v>
      </c>
      <c r="U9" s="21" t="s">
        <v>37</v>
      </c>
      <c r="V9" s="21" t="s">
        <v>37</v>
      </c>
      <c r="W9" s="21" t="s">
        <v>37</v>
      </c>
      <c r="X9" s="21" t="s">
        <v>37</v>
      </c>
      <c r="Y9" s="21" t="s">
        <v>37</v>
      </c>
      <c r="Z9" s="21" t="s">
        <v>37</v>
      </c>
      <c r="AA9" s="21" t="s">
        <v>37</v>
      </c>
      <c r="AB9" s="21" t="s">
        <v>37</v>
      </c>
      <c r="AC9" s="21" t="s">
        <v>37</v>
      </c>
      <c r="AD9" s="21" t="s">
        <v>37</v>
      </c>
      <c r="AE9" s="21" t="s">
        <v>37</v>
      </c>
      <c r="AF9" s="3" t="s">
        <v>42</v>
      </c>
      <c r="AG9" s="6"/>
      <c r="AH9" s="1"/>
      <c r="AI9" s="1"/>
      <c r="AJ9" s="1"/>
      <c r="AK9" s="1"/>
      <c r="AL9" s="1"/>
      <c r="AM9" s="1"/>
      <c r="AN9" s="1"/>
    </row>
    <row r="10" spans="1:40" ht="72" x14ac:dyDescent="0.3">
      <c r="A10" s="10" t="s">
        <v>12</v>
      </c>
      <c r="B10" s="3" t="s">
        <v>43</v>
      </c>
      <c r="C10" s="11" t="s">
        <v>37</v>
      </c>
      <c r="D10" s="26" t="s">
        <v>44</v>
      </c>
      <c r="E10" s="21" t="s">
        <v>37</v>
      </c>
      <c r="F10" s="21" t="s">
        <v>37</v>
      </c>
      <c r="G10" s="21" t="s">
        <v>37</v>
      </c>
      <c r="H10" s="21" t="s">
        <v>37</v>
      </c>
      <c r="I10" s="21" t="s">
        <v>37</v>
      </c>
      <c r="J10" s="21" t="s">
        <v>37</v>
      </c>
      <c r="K10" s="21" t="s">
        <v>37</v>
      </c>
      <c r="L10" s="21" t="s">
        <v>37</v>
      </c>
      <c r="M10" s="21" t="s">
        <v>37</v>
      </c>
      <c r="N10" s="21" t="s">
        <v>37</v>
      </c>
      <c r="O10" s="21" t="s">
        <v>37</v>
      </c>
      <c r="P10" s="21" t="s">
        <v>37</v>
      </c>
      <c r="Q10" s="21" t="s">
        <v>37</v>
      </c>
      <c r="R10" s="21" t="s">
        <v>37</v>
      </c>
      <c r="S10" s="21" t="s">
        <v>37</v>
      </c>
      <c r="T10" s="21" t="s">
        <v>37</v>
      </c>
      <c r="U10" s="21" t="s">
        <v>37</v>
      </c>
      <c r="V10" s="21" t="s">
        <v>37</v>
      </c>
      <c r="W10" s="21" t="s">
        <v>37</v>
      </c>
      <c r="X10" s="21" t="s">
        <v>37</v>
      </c>
      <c r="Y10" s="21" t="s">
        <v>37</v>
      </c>
      <c r="Z10" s="21" t="s">
        <v>37</v>
      </c>
      <c r="AA10" s="21" t="s">
        <v>37</v>
      </c>
      <c r="AB10" s="21" t="s">
        <v>37</v>
      </c>
      <c r="AC10" s="21" t="s">
        <v>37</v>
      </c>
      <c r="AD10" s="21" t="s">
        <v>37</v>
      </c>
      <c r="AE10" s="21" t="s">
        <v>37</v>
      </c>
      <c r="AF10" s="3" t="s">
        <v>45</v>
      </c>
      <c r="AG10" s="6"/>
      <c r="AH10" s="1"/>
      <c r="AI10" s="1"/>
      <c r="AJ10" s="1"/>
      <c r="AK10" s="1"/>
      <c r="AL10" s="1"/>
      <c r="AM10" s="1"/>
      <c r="AN10" s="1"/>
    </row>
    <row r="11" spans="1:40" ht="82.5" customHeight="1" x14ac:dyDescent="0.3">
      <c r="A11" s="10" t="s">
        <v>13</v>
      </c>
      <c r="B11" s="3" t="s">
        <v>46</v>
      </c>
      <c r="C11" s="11" t="s">
        <v>37</v>
      </c>
      <c r="D11" s="27" t="s">
        <v>47</v>
      </c>
      <c r="E11" s="21" t="s">
        <v>37</v>
      </c>
      <c r="F11" s="21" t="s">
        <v>37</v>
      </c>
      <c r="G11" s="21" t="s">
        <v>37</v>
      </c>
      <c r="H11" s="21" t="s">
        <v>37</v>
      </c>
      <c r="I11" s="21" t="s">
        <v>37</v>
      </c>
      <c r="J11" s="21" t="s">
        <v>37</v>
      </c>
      <c r="K11" s="21" t="s">
        <v>37</v>
      </c>
      <c r="L11" s="21" t="s">
        <v>37</v>
      </c>
      <c r="M11" s="21" t="s">
        <v>37</v>
      </c>
      <c r="N11" s="21" t="s">
        <v>37</v>
      </c>
      <c r="O11" s="21" t="s">
        <v>37</v>
      </c>
      <c r="P11" s="21" t="s">
        <v>37</v>
      </c>
      <c r="Q11" s="21" t="s">
        <v>37</v>
      </c>
      <c r="R11" s="21" t="s">
        <v>37</v>
      </c>
      <c r="S11" s="21" t="s">
        <v>37</v>
      </c>
      <c r="T11" s="21" t="s">
        <v>37</v>
      </c>
      <c r="U11" s="21" t="s">
        <v>37</v>
      </c>
      <c r="V11" s="21" t="s">
        <v>37</v>
      </c>
      <c r="W11" s="21" t="s">
        <v>37</v>
      </c>
      <c r="X11" s="21" t="s">
        <v>37</v>
      </c>
      <c r="Y11" s="21" t="s">
        <v>37</v>
      </c>
      <c r="Z11" s="21" t="s">
        <v>37</v>
      </c>
      <c r="AA11" s="21" t="s">
        <v>37</v>
      </c>
      <c r="AB11" s="21" t="s">
        <v>37</v>
      </c>
      <c r="AC11" s="21" t="s">
        <v>37</v>
      </c>
      <c r="AD11" s="21" t="s">
        <v>37</v>
      </c>
      <c r="AE11" s="21" t="s">
        <v>37</v>
      </c>
      <c r="AF11" s="3" t="s">
        <v>48</v>
      </c>
      <c r="AG11" s="6"/>
      <c r="AH11" s="1"/>
      <c r="AI11" s="1"/>
      <c r="AJ11" s="1"/>
      <c r="AK11" s="1"/>
      <c r="AL11" s="1"/>
      <c r="AM11" s="1"/>
      <c r="AN11" s="1"/>
    </row>
    <row r="12" spans="1:40" ht="48" x14ac:dyDescent="0.3">
      <c r="A12" s="10" t="s">
        <v>49</v>
      </c>
      <c r="B12" s="3" t="s">
        <v>50</v>
      </c>
      <c r="C12" s="11" t="s">
        <v>37</v>
      </c>
      <c r="D12" s="27" t="s">
        <v>51</v>
      </c>
      <c r="E12" s="21" t="s">
        <v>37</v>
      </c>
      <c r="F12" s="21" t="s">
        <v>37</v>
      </c>
      <c r="G12" s="21" t="s">
        <v>37</v>
      </c>
      <c r="H12" s="21" t="s">
        <v>37</v>
      </c>
      <c r="I12" s="21" t="s">
        <v>37</v>
      </c>
      <c r="J12" s="21" t="s">
        <v>37</v>
      </c>
      <c r="K12" s="21" t="s">
        <v>37</v>
      </c>
      <c r="L12" s="21" t="s">
        <v>37</v>
      </c>
      <c r="M12" s="21" t="s">
        <v>37</v>
      </c>
      <c r="N12" s="21" t="s">
        <v>37</v>
      </c>
      <c r="O12" s="21" t="s">
        <v>37</v>
      </c>
      <c r="P12" s="21" t="s">
        <v>37</v>
      </c>
      <c r="Q12" s="21" t="s">
        <v>37</v>
      </c>
      <c r="R12" s="21" t="s">
        <v>37</v>
      </c>
      <c r="S12" s="21" t="s">
        <v>37</v>
      </c>
      <c r="T12" s="21" t="s">
        <v>37</v>
      </c>
      <c r="U12" s="21" t="s">
        <v>37</v>
      </c>
      <c r="V12" s="21" t="s">
        <v>37</v>
      </c>
      <c r="W12" s="21" t="s">
        <v>37</v>
      </c>
      <c r="X12" s="21" t="s">
        <v>37</v>
      </c>
      <c r="Y12" s="21" t="s">
        <v>37</v>
      </c>
      <c r="Z12" s="21" t="s">
        <v>37</v>
      </c>
      <c r="AA12" s="21" t="s">
        <v>37</v>
      </c>
      <c r="AB12" s="21" t="s">
        <v>37</v>
      </c>
      <c r="AC12" s="21" t="s">
        <v>37</v>
      </c>
      <c r="AD12" s="21" t="s">
        <v>37</v>
      </c>
      <c r="AE12" s="21" t="s">
        <v>37</v>
      </c>
      <c r="AF12" s="3"/>
      <c r="AG12" s="6"/>
      <c r="AH12" s="1"/>
      <c r="AI12" s="1"/>
      <c r="AJ12" s="1"/>
      <c r="AK12" s="1"/>
      <c r="AL12" s="1"/>
      <c r="AM12" s="1"/>
      <c r="AN12" s="1"/>
    </row>
    <row r="13" spans="1:40" ht="36" x14ac:dyDescent="0.3">
      <c r="A13" s="10" t="s">
        <v>52</v>
      </c>
      <c r="B13" s="3" t="s">
        <v>53</v>
      </c>
      <c r="C13" s="11" t="s">
        <v>37</v>
      </c>
      <c r="D13" s="7" t="s">
        <v>210</v>
      </c>
      <c r="E13" s="34">
        <v>44197</v>
      </c>
      <c r="F13" s="34">
        <v>44197</v>
      </c>
      <c r="G13" s="34">
        <v>44197</v>
      </c>
      <c r="H13" s="34">
        <v>43831</v>
      </c>
      <c r="I13" s="34">
        <v>43831</v>
      </c>
      <c r="J13" s="34">
        <v>43831</v>
      </c>
      <c r="K13" s="34">
        <v>44197</v>
      </c>
      <c r="L13" s="34">
        <v>44562</v>
      </c>
      <c r="M13" s="34">
        <v>44197</v>
      </c>
      <c r="N13" s="34">
        <v>44562</v>
      </c>
      <c r="O13" s="34">
        <v>44562</v>
      </c>
      <c r="P13" s="34">
        <v>44927</v>
      </c>
      <c r="Q13" s="34">
        <v>44197</v>
      </c>
      <c r="R13" s="34">
        <v>44197</v>
      </c>
      <c r="S13" s="34">
        <v>44562</v>
      </c>
      <c r="T13" s="34">
        <v>44562</v>
      </c>
      <c r="U13" s="34">
        <v>44927</v>
      </c>
      <c r="V13" s="34">
        <v>44927</v>
      </c>
      <c r="W13" s="34">
        <v>44562</v>
      </c>
      <c r="X13" s="34">
        <v>44927</v>
      </c>
      <c r="Y13" s="34">
        <v>44927</v>
      </c>
      <c r="Z13" s="34">
        <v>44927</v>
      </c>
      <c r="AA13" s="34">
        <v>44927</v>
      </c>
      <c r="AB13" s="34">
        <v>43831</v>
      </c>
      <c r="AC13" s="34">
        <v>43831</v>
      </c>
      <c r="AD13" s="34">
        <v>44197</v>
      </c>
      <c r="AE13" s="34">
        <v>44562</v>
      </c>
      <c r="AF13" s="3" t="s">
        <v>54</v>
      </c>
      <c r="AG13" s="6"/>
      <c r="AH13" s="1"/>
      <c r="AI13" s="1"/>
      <c r="AJ13" s="1"/>
      <c r="AK13" s="1"/>
      <c r="AL13" s="1"/>
      <c r="AM13" s="1"/>
      <c r="AN13" s="1"/>
    </row>
    <row r="14" spans="1:40" ht="36" x14ac:dyDescent="0.3">
      <c r="A14" s="10" t="s">
        <v>55</v>
      </c>
      <c r="B14" s="3" t="s">
        <v>56</v>
      </c>
      <c r="C14" s="11" t="s">
        <v>37</v>
      </c>
      <c r="D14" s="7" t="s">
        <v>193</v>
      </c>
      <c r="E14" s="34">
        <v>45291</v>
      </c>
      <c r="F14" s="34">
        <v>44561</v>
      </c>
      <c r="G14" s="34">
        <v>44561</v>
      </c>
      <c r="H14" s="34">
        <v>44196</v>
      </c>
      <c r="I14" s="34">
        <v>44196</v>
      </c>
      <c r="J14" s="34">
        <v>44196</v>
      </c>
      <c r="K14" s="34">
        <v>44561</v>
      </c>
      <c r="L14" s="34">
        <v>44926</v>
      </c>
      <c r="M14" s="34">
        <v>44561</v>
      </c>
      <c r="N14" s="34">
        <v>44926</v>
      </c>
      <c r="O14" s="34">
        <v>44926</v>
      </c>
      <c r="P14" s="34">
        <v>45291</v>
      </c>
      <c r="Q14" s="34">
        <v>44561</v>
      </c>
      <c r="R14" s="34">
        <v>44561</v>
      </c>
      <c r="S14" s="34">
        <v>44926</v>
      </c>
      <c r="T14" s="34">
        <v>44926</v>
      </c>
      <c r="U14" s="34">
        <v>45291</v>
      </c>
      <c r="V14" s="34">
        <v>45291</v>
      </c>
      <c r="W14" s="34">
        <v>44926</v>
      </c>
      <c r="X14" s="34">
        <v>45291</v>
      </c>
      <c r="Y14" s="34">
        <v>45291</v>
      </c>
      <c r="Z14" s="34">
        <v>45291</v>
      </c>
      <c r="AA14" s="34">
        <v>45291</v>
      </c>
      <c r="AB14" s="34">
        <v>44196</v>
      </c>
      <c r="AC14" s="34">
        <v>44196</v>
      </c>
      <c r="AD14" s="34">
        <v>44561</v>
      </c>
      <c r="AE14" s="34">
        <v>44926</v>
      </c>
      <c r="AF14" s="3" t="s">
        <v>57</v>
      </c>
      <c r="AG14" s="6"/>
      <c r="AH14" s="1"/>
      <c r="AI14" s="1"/>
      <c r="AJ14" s="1"/>
      <c r="AK14" s="1"/>
      <c r="AL14" s="1"/>
      <c r="AM14" s="1"/>
      <c r="AN14" s="1"/>
    </row>
    <row r="15" spans="1:40" ht="96" x14ac:dyDescent="0.3">
      <c r="A15" s="10" t="s">
        <v>58</v>
      </c>
      <c r="B15" s="3" t="s">
        <v>59</v>
      </c>
      <c r="C15" s="11" t="s">
        <v>60</v>
      </c>
      <c r="D15" s="28">
        <f>D16+D19+D22+D25</f>
        <v>2542020.7889590636</v>
      </c>
      <c r="E15" s="28">
        <f>E16+E19+E22+E25</f>
        <v>2097063.2083946308</v>
      </c>
      <c r="F15" s="28">
        <f>F16+F19+F22+F25</f>
        <v>10492.425203999999</v>
      </c>
      <c r="G15" s="28">
        <f t="shared" ref="G15:AE15" si="0">G16+G19+G22+G25</f>
        <v>2546.1178859999995</v>
      </c>
      <c r="H15" s="28">
        <f t="shared" si="0"/>
        <v>0</v>
      </c>
      <c r="I15" s="28">
        <f t="shared" si="0"/>
        <v>6209.89960781018</v>
      </c>
      <c r="J15" s="28">
        <f t="shared" si="0"/>
        <v>4204.0842839094048</v>
      </c>
      <c r="K15" s="28">
        <f t="shared" si="0"/>
        <v>3920.4067079999995</v>
      </c>
      <c r="L15" s="28">
        <f t="shared" si="0"/>
        <v>1530.6239835857712</v>
      </c>
      <c r="M15" s="28">
        <f t="shared" si="0"/>
        <v>3920.4067079999995</v>
      </c>
      <c r="N15" s="28">
        <f t="shared" si="0"/>
        <v>1530.6239835857712</v>
      </c>
      <c r="O15" s="28">
        <f t="shared" si="0"/>
        <v>1613.9598405075315</v>
      </c>
      <c r="P15" s="28">
        <f t="shared" si="0"/>
        <v>14569.822133693964</v>
      </c>
      <c r="Q15" s="28">
        <f t="shared" si="0"/>
        <v>2282.4922559999995</v>
      </c>
      <c r="R15" s="28">
        <f t="shared" si="0"/>
        <v>135361.40576999998</v>
      </c>
      <c r="S15" s="28">
        <f t="shared" si="0"/>
        <v>6214.1889944438808</v>
      </c>
      <c r="T15" s="28">
        <f t="shared" si="0"/>
        <v>1934.1773100109485</v>
      </c>
      <c r="U15" s="28">
        <f t="shared" si="0"/>
        <v>8969.062340116885</v>
      </c>
      <c r="V15" s="28">
        <f t="shared" si="0"/>
        <v>4658.9996572083337</v>
      </c>
      <c r="W15" s="28">
        <f t="shared" si="0"/>
        <v>3474.2727365465566</v>
      </c>
      <c r="X15" s="28">
        <f t="shared" si="0"/>
        <v>118069.00468929636</v>
      </c>
      <c r="Y15" s="28">
        <f t="shared" si="0"/>
        <v>88005.227709110302</v>
      </c>
      <c r="Z15" s="28">
        <f t="shared" si="0"/>
        <v>15573.212456777212</v>
      </c>
      <c r="AA15" s="28">
        <f t="shared" si="0"/>
        <v>1973.1639344916284</v>
      </c>
      <c r="AB15" s="28">
        <f t="shared" si="0"/>
        <v>773.35755720405075</v>
      </c>
      <c r="AC15" s="28">
        <f t="shared" si="0"/>
        <v>0</v>
      </c>
      <c r="AD15" s="28">
        <f t="shared" si="0"/>
        <v>195.390389376</v>
      </c>
      <c r="AE15" s="28">
        <f t="shared" si="0"/>
        <v>6935.2544247577825</v>
      </c>
      <c r="AF15" s="3" t="s">
        <v>61</v>
      </c>
      <c r="AG15" s="9"/>
      <c r="AH15" s="1"/>
      <c r="AI15" s="1"/>
      <c r="AJ15" s="1"/>
      <c r="AK15" s="1"/>
      <c r="AL15" s="1"/>
      <c r="AM15" s="1"/>
      <c r="AN15" s="1"/>
    </row>
    <row r="16" spans="1:40" ht="19.5" x14ac:dyDescent="0.3">
      <c r="A16" s="10" t="s">
        <v>62</v>
      </c>
      <c r="B16" s="29">
        <v>2020</v>
      </c>
      <c r="C16" s="11" t="s">
        <v>60</v>
      </c>
      <c r="D16" s="28">
        <f>D17+D18</f>
        <v>21410.684560365335</v>
      </c>
      <c r="E16" s="28">
        <f>E17+E18</f>
        <v>10223.3431114417</v>
      </c>
      <c r="F16" s="28">
        <f>F17+F18</f>
        <v>0</v>
      </c>
      <c r="G16" s="28">
        <f t="shared" ref="G16:AE16" si="1">G17+G18</f>
        <v>0</v>
      </c>
      <c r="H16" s="28">
        <f t="shared" si="1"/>
        <v>0</v>
      </c>
      <c r="I16" s="28">
        <f t="shared" si="1"/>
        <v>6209.89960781018</v>
      </c>
      <c r="J16" s="28">
        <f t="shared" si="1"/>
        <v>4204.0842839094048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8">
        <f t="shared" si="1"/>
        <v>0</v>
      </c>
      <c r="S16" s="28">
        <f t="shared" si="1"/>
        <v>0</v>
      </c>
      <c r="T16" s="28">
        <f t="shared" si="1"/>
        <v>0</v>
      </c>
      <c r="U16" s="28">
        <f t="shared" si="1"/>
        <v>0</v>
      </c>
      <c r="V16" s="28">
        <f t="shared" si="1"/>
        <v>0</v>
      </c>
      <c r="W16" s="28">
        <f t="shared" si="1"/>
        <v>0</v>
      </c>
      <c r="X16" s="28">
        <f t="shared" si="1"/>
        <v>0</v>
      </c>
      <c r="Y16" s="28">
        <f t="shared" si="1"/>
        <v>0</v>
      </c>
      <c r="Z16" s="28">
        <f t="shared" si="1"/>
        <v>0</v>
      </c>
      <c r="AA16" s="28">
        <f t="shared" si="1"/>
        <v>0</v>
      </c>
      <c r="AB16" s="28">
        <f t="shared" si="1"/>
        <v>773.35755720405075</v>
      </c>
      <c r="AC16" s="28">
        <f t="shared" si="1"/>
        <v>0</v>
      </c>
      <c r="AD16" s="28">
        <f t="shared" si="1"/>
        <v>0</v>
      </c>
      <c r="AE16" s="28">
        <f t="shared" si="1"/>
        <v>0</v>
      </c>
      <c r="AF16" s="65" t="s">
        <v>218</v>
      </c>
      <c r="AG16" s="9"/>
      <c r="AH16" s="1"/>
      <c r="AI16" s="1"/>
      <c r="AJ16" s="1"/>
      <c r="AK16" s="1"/>
      <c r="AL16" s="1"/>
      <c r="AM16" s="1"/>
      <c r="AN16" s="1"/>
    </row>
    <row r="17" spans="1:40" ht="19.5" x14ac:dyDescent="0.3">
      <c r="A17" s="10" t="s">
        <v>63</v>
      </c>
      <c r="B17" s="13" t="s">
        <v>64</v>
      </c>
      <c r="C17" s="11" t="s">
        <v>60</v>
      </c>
      <c r="D17" s="30">
        <f t="shared" ref="D17:D18" si="2">SUM(E17:AE17)</f>
        <v>11187.341448923635</v>
      </c>
      <c r="E17" s="31"/>
      <c r="F17" s="31"/>
      <c r="G17" s="31"/>
      <c r="H17" s="31"/>
      <c r="I17" s="31">
        <v>6209.89960781018</v>
      </c>
      <c r="J17" s="31">
        <v>4204.0842839094048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>
        <v>773.35755720405075</v>
      </c>
      <c r="AC17" s="31"/>
      <c r="AD17" s="31"/>
      <c r="AE17" s="31"/>
      <c r="AF17" s="66"/>
      <c r="AG17" s="9"/>
      <c r="AH17" s="1"/>
      <c r="AI17" s="1"/>
      <c r="AJ17" s="1"/>
      <c r="AK17" s="1"/>
      <c r="AL17" s="1"/>
      <c r="AM17" s="1"/>
      <c r="AN17" s="1"/>
    </row>
    <row r="18" spans="1:40" ht="19.5" x14ac:dyDescent="0.3">
      <c r="A18" s="10" t="s">
        <v>220</v>
      </c>
      <c r="B18" s="13" t="s">
        <v>200</v>
      </c>
      <c r="C18" s="11" t="s">
        <v>60</v>
      </c>
      <c r="D18" s="30">
        <f t="shared" si="2"/>
        <v>10223.3431114417</v>
      </c>
      <c r="E18" s="31">
        <v>10223.3431114417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66"/>
      <c r="AG18" s="9"/>
      <c r="AH18" s="1"/>
      <c r="AI18" s="1"/>
      <c r="AJ18" s="1"/>
      <c r="AK18" s="1"/>
      <c r="AL18" s="1"/>
      <c r="AM18" s="1"/>
      <c r="AN18" s="1"/>
    </row>
    <row r="19" spans="1:40" ht="19.5" x14ac:dyDescent="0.3">
      <c r="A19" s="10" t="s">
        <v>201</v>
      </c>
      <c r="B19" s="29">
        <v>2021</v>
      </c>
      <c r="C19" s="11" t="s">
        <v>60</v>
      </c>
      <c r="D19" s="28">
        <f>D20+D21</f>
        <v>200426.43757510881</v>
      </c>
      <c r="E19" s="28">
        <f>E20+E21</f>
        <v>41707.792653732817</v>
      </c>
      <c r="F19" s="28">
        <f>F20+F21</f>
        <v>10492.425203999999</v>
      </c>
      <c r="G19" s="28">
        <f t="shared" ref="G19:AE19" si="3">G20+G21</f>
        <v>2546.1178859999995</v>
      </c>
      <c r="H19" s="28">
        <f t="shared" si="3"/>
        <v>0</v>
      </c>
      <c r="I19" s="28">
        <f t="shared" si="3"/>
        <v>0</v>
      </c>
      <c r="J19" s="28">
        <f t="shared" si="3"/>
        <v>0</v>
      </c>
      <c r="K19" s="28">
        <f t="shared" si="3"/>
        <v>3920.4067079999995</v>
      </c>
      <c r="L19" s="28">
        <f t="shared" si="3"/>
        <v>0</v>
      </c>
      <c r="M19" s="28">
        <f t="shared" si="3"/>
        <v>3920.4067079999995</v>
      </c>
      <c r="N19" s="28">
        <f t="shared" si="3"/>
        <v>0</v>
      </c>
      <c r="O19" s="28">
        <f t="shared" si="3"/>
        <v>0</v>
      </c>
      <c r="P19" s="28">
        <f t="shared" si="3"/>
        <v>0</v>
      </c>
      <c r="Q19" s="28">
        <f t="shared" si="3"/>
        <v>2282.4922559999995</v>
      </c>
      <c r="R19" s="28">
        <f t="shared" si="3"/>
        <v>135361.40576999998</v>
      </c>
      <c r="S19" s="28">
        <f t="shared" si="3"/>
        <v>0</v>
      </c>
      <c r="T19" s="28">
        <f t="shared" si="3"/>
        <v>0</v>
      </c>
      <c r="U19" s="28">
        <f t="shared" si="3"/>
        <v>0</v>
      </c>
      <c r="V19" s="28">
        <f t="shared" si="3"/>
        <v>0</v>
      </c>
      <c r="W19" s="28">
        <f t="shared" si="3"/>
        <v>0</v>
      </c>
      <c r="X19" s="28">
        <f t="shared" si="3"/>
        <v>0</v>
      </c>
      <c r="Y19" s="28">
        <f t="shared" si="3"/>
        <v>0</v>
      </c>
      <c r="Z19" s="28">
        <f t="shared" si="3"/>
        <v>0</v>
      </c>
      <c r="AA19" s="28">
        <f t="shared" si="3"/>
        <v>0</v>
      </c>
      <c r="AB19" s="28">
        <f t="shared" si="3"/>
        <v>0</v>
      </c>
      <c r="AC19" s="28">
        <f t="shared" si="3"/>
        <v>0</v>
      </c>
      <c r="AD19" s="28">
        <f t="shared" si="3"/>
        <v>195.390389376</v>
      </c>
      <c r="AE19" s="28">
        <f t="shared" si="3"/>
        <v>0</v>
      </c>
      <c r="AF19" s="66"/>
      <c r="AG19" s="9"/>
      <c r="AH19" s="1"/>
      <c r="AI19" s="1"/>
      <c r="AJ19" s="1"/>
      <c r="AK19" s="1"/>
      <c r="AL19" s="1"/>
      <c r="AM19" s="1"/>
      <c r="AN19" s="1"/>
    </row>
    <row r="20" spans="1:40" ht="19.5" x14ac:dyDescent="0.3">
      <c r="A20" s="10" t="s">
        <v>202</v>
      </c>
      <c r="B20" s="13" t="s">
        <v>64</v>
      </c>
      <c r="C20" s="11" t="s">
        <v>60</v>
      </c>
      <c r="D20" s="30">
        <f t="shared" ref="D20:D21" si="4">SUM(E20:AE20)</f>
        <v>158718.64492137599</v>
      </c>
      <c r="E20" s="31"/>
      <c r="F20" s="31">
        <v>10492.425203999999</v>
      </c>
      <c r="G20" s="31">
        <v>2546.1178859999995</v>
      </c>
      <c r="H20" s="31"/>
      <c r="I20" s="31"/>
      <c r="J20" s="31"/>
      <c r="K20" s="31">
        <v>3920.4067079999995</v>
      </c>
      <c r="L20" s="31"/>
      <c r="M20" s="31">
        <v>3920.4067079999995</v>
      </c>
      <c r="N20" s="31"/>
      <c r="O20" s="31"/>
      <c r="P20" s="31"/>
      <c r="Q20" s="31">
        <v>2282.4922559999995</v>
      </c>
      <c r="R20" s="31">
        <v>135361.40576999998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v>195.390389376</v>
      </c>
      <c r="AE20" s="31"/>
      <c r="AF20" s="66"/>
      <c r="AG20" s="9"/>
      <c r="AH20" s="1"/>
      <c r="AI20" s="1"/>
      <c r="AJ20" s="1"/>
      <c r="AK20" s="1"/>
      <c r="AL20" s="1"/>
      <c r="AM20" s="1"/>
      <c r="AN20" s="1"/>
    </row>
    <row r="21" spans="1:40" ht="19.5" x14ac:dyDescent="0.3">
      <c r="A21" s="10" t="s">
        <v>207</v>
      </c>
      <c r="B21" s="13" t="s">
        <v>200</v>
      </c>
      <c r="C21" s="11" t="s">
        <v>60</v>
      </c>
      <c r="D21" s="30">
        <f t="shared" si="4"/>
        <v>41707.792653732817</v>
      </c>
      <c r="E21" s="31">
        <v>41707.792653732817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66"/>
      <c r="AG21" s="9"/>
      <c r="AH21" s="1"/>
      <c r="AI21" s="1"/>
      <c r="AJ21" s="1"/>
      <c r="AK21" s="1"/>
      <c r="AL21" s="1"/>
      <c r="AM21" s="1"/>
      <c r="AN21" s="1"/>
    </row>
    <row r="22" spans="1:40" ht="19.5" x14ac:dyDescent="0.3">
      <c r="A22" s="10" t="s">
        <v>203</v>
      </c>
      <c r="B22" s="29">
        <v>2022</v>
      </c>
      <c r="C22" s="11" t="s">
        <v>60</v>
      </c>
      <c r="D22" s="28">
        <f>D23+D24</f>
        <v>984573.09453173005</v>
      </c>
      <c r="E22" s="28">
        <f>E23+E24</f>
        <v>961339.99325829186</v>
      </c>
      <c r="F22" s="28">
        <f>F23+F24</f>
        <v>0</v>
      </c>
      <c r="G22" s="28">
        <f t="shared" ref="G22:AE22" si="5">G23+G24</f>
        <v>0</v>
      </c>
      <c r="H22" s="28">
        <f t="shared" si="5"/>
        <v>0</v>
      </c>
      <c r="I22" s="28">
        <f t="shared" si="5"/>
        <v>0</v>
      </c>
      <c r="J22" s="28">
        <f t="shared" si="5"/>
        <v>0</v>
      </c>
      <c r="K22" s="28">
        <f t="shared" si="5"/>
        <v>0</v>
      </c>
      <c r="L22" s="28">
        <f t="shared" si="5"/>
        <v>1530.6239835857712</v>
      </c>
      <c r="M22" s="28">
        <f t="shared" si="5"/>
        <v>0</v>
      </c>
      <c r="N22" s="28">
        <f t="shared" si="5"/>
        <v>1530.6239835857712</v>
      </c>
      <c r="O22" s="28">
        <f t="shared" si="5"/>
        <v>1613.9598405075315</v>
      </c>
      <c r="P22" s="28">
        <f t="shared" si="5"/>
        <v>0</v>
      </c>
      <c r="Q22" s="28">
        <f t="shared" si="5"/>
        <v>0</v>
      </c>
      <c r="R22" s="28">
        <f t="shared" si="5"/>
        <v>0</v>
      </c>
      <c r="S22" s="28">
        <f t="shared" si="5"/>
        <v>6214.1889944438808</v>
      </c>
      <c r="T22" s="28">
        <f t="shared" si="5"/>
        <v>1934.1773100109485</v>
      </c>
      <c r="U22" s="28">
        <f t="shared" si="5"/>
        <v>0</v>
      </c>
      <c r="V22" s="28">
        <f t="shared" si="5"/>
        <v>0</v>
      </c>
      <c r="W22" s="28">
        <f t="shared" si="5"/>
        <v>3474.2727365465566</v>
      </c>
      <c r="X22" s="28">
        <f t="shared" si="5"/>
        <v>0</v>
      </c>
      <c r="Y22" s="28">
        <f t="shared" si="5"/>
        <v>0</v>
      </c>
      <c r="Z22" s="28">
        <f t="shared" si="5"/>
        <v>0</v>
      </c>
      <c r="AA22" s="28">
        <f t="shared" si="5"/>
        <v>0</v>
      </c>
      <c r="AB22" s="28">
        <f t="shared" si="5"/>
        <v>0</v>
      </c>
      <c r="AC22" s="28">
        <f t="shared" si="5"/>
        <v>0</v>
      </c>
      <c r="AD22" s="28">
        <f t="shared" si="5"/>
        <v>0</v>
      </c>
      <c r="AE22" s="28">
        <f t="shared" si="5"/>
        <v>6935.2544247577825</v>
      </c>
      <c r="AF22" s="66"/>
      <c r="AG22" s="9"/>
      <c r="AH22" s="1"/>
      <c r="AI22" s="1"/>
      <c r="AJ22" s="1"/>
      <c r="AK22" s="1"/>
      <c r="AL22" s="1"/>
      <c r="AM22" s="1"/>
      <c r="AN22" s="1"/>
    </row>
    <row r="23" spans="1:40" ht="19.5" x14ac:dyDescent="0.3">
      <c r="A23" s="10" t="s">
        <v>204</v>
      </c>
      <c r="B23" s="13" t="s">
        <v>64</v>
      </c>
      <c r="C23" s="11" t="s">
        <v>60</v>
      </c>
      <c r="D23" s="30">
        <f>SUM(E23:AE23)</f>
        <v>23233.101273438246</v>
      </c>
      <c r="E23" s="31"/>
      <c r="F23" s="31"/>
      <c r="G23" s="31"/>
      <c r="H23" s="31"/>
      <c r="I23" s="31"/>
      <c r="J23" s="31"/>
      <c r="K23" s="31"/>
      <c r="L23" s="31">
        <v>1530.6239835857712</v>
      </c>
      <c r="M23" s="31"/>
      <c r="N23" s="31">
        <v>1530.6239835857712</v>
      </c>
      <c r="O23" s="31">
        <v>1613.9598405075315</v>
      </c>
      <c r="P23" s="31"/>
      <c r="Q23" s="31"/>
      <c r="R23" s="31"/>
      <c r="S23" s="31">
        <v>6214.1889944438808</v>
      </c>
      <c r="T23" s="31">
        <v>1934.1773100109485</v>
      </c>
      <c r="U23" s="31"/>
      <c r="V23" s="31"/>
      <c r="W23" s="31">
        <v>3474.2727365465566</v>
      </c>
      <c r="X23" s="31"/>
      <c r="Y23" s="31"/>
      <c r="Z23" s="31"/>
      <c r="AA23" s="31"/>
      <c r="AB23" s="31"/>
      <c r="AC23" s="31"/>
      <c r="AD23" s="31"/>
      <c r="AE23" s="31">
        <v>6935.2544247577825</v>
      </c>
      <c r="AF23" s="66"/>
      <c r="AG23" s="9"/>
      <c r="AH23" s="1"/>
      <c r="AI23" s="1"/>
      <c r="AJ23" s="1"/>
      <c r="AK23" s="1"/>
      <c r="AL23" s="1"/>
      <c r="AM23" s="1"/>
      <c r="AN23" s="1"/>
    </row>
    <row r="24" spans="1:40" ht="19.5" x14ac:dyDescent="0.3">
      <c r="A24" s="10" t="s">
        <v>208</v>
      </c>
      <c r="B24" s="13" t="s">
        <v>200</v>
      </c>
      <c r="C24" s="11" t="s">
        <v>60</v>
      </c>
      <c r="D24" s="30">
        <f>SUM(E24:AE24)</f>
        <v>961339.99325829186</v>
      </c>
      <c r="E24" s="31">
        <v>961339.99325829186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66"/>
      <c r="AG24" s="9"/>
      <c r="AH24" s="1"/>
      <c r="AI24" s="1"/>
      <c r="AJ24" s="1"/>
      <c r="AK24" s="1"/>
      <c r="AL24" s="1"/>
      <c r="AM24" s="1"/>
      <c r="AN24" s="1"/>
    </row>
    <row r="25" spans="1:40" ht="19.5" x14ac:dyDescent="0.3">
      <c r="A25" s="10" t="s">
        <v>205</v>
      </c>
      <c r="B25" s="29">
        <v>2023</v>
      </c>
      <c r="C25" s="11" t="s">
        <v>60</v>
      </c>
      <c r="D25" s="28">
        <f>D26+D27</f>
        <v>1335610.5722918592</v>
      </c>
      <c r="E25" s="28">
        <f>E26+E27</f>
        <v>1083792.0793711646</v>
      </c>
      <c r="F25" s="28">
        <f>F26+F27</f>
        <v>0</v>
      </c>
      <c r="G25" s="28">
        <f t="shared" ref="G25:AE25" si="6">G26+G27</f>
        <v>0</v>
      </c>
      <c r="H25" s="28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8">
        <f t="shared" si="6"/>
        <v>14569.822133693964</v>
      </c>
      <c r="Q25" s="28">
        <f t="shared" si="6"/>
        <v>0</v>
      </c>
      <c r="R25" s="28">
        <f t="shared" si="6"/>
        <v>0</v>
      </c>
      <c r="S25" s="28">
        <f t="shared" si="6"/>
        <v>0</v>
      </c>
      <c r="T25" s="28">
        <f t="shared" si="6"/>
        <v>0</v>
      </c>
      <c r="U25" s="28">
        <f t="shared" si="6"/>
        <v>8969.062340116885</v>
      </c>
      <c r="V25" s="28">
        <f t="shared" si="6"/>
        <v>4658.9996572083337</v>
      </c>
      <c r="W25" s="28">
        <f t="shared" si="6"/>
        <v>0</v>
      </c>
      <c r="X25" s="28">
        <f t="shared" si="6"/>
        <v>118069.00468929636</v>
      </c>
      <c r="Y25" s="28">
        <f t="shared" si="6"/>
        <v>88005.227709110302</v>
      </c>
      <c r="Z25" s="28">
        <f t="shared" si="6"/>
        <v>15573.212456777212</v>
      </c>
      <c r="AA25" s="28">
        <f t="shared" si="6"/>
        <v>1973.1639344916284</v>
      </c>
      <c r="AB25" s="28">
        <f t="shared" si="6"/>
        <v>0</v>
      </c>
      <c r="AC25" s="28">
        <f t="shared" si="6"/>
        <v>0</v>
      </c>
      <c r="AD25" s="28">
        <f t="shared" si="6"/>
        <v>0</v>
      </c>
      <c r="AE25" s="28">
        <f t="shared" si="6"/>
        <v>0</v>
      </c>
      <c r="AF25" s="66"/>
      <c r="AG25" s="9"/>
      <c r="AH25" s="1"/>
      <c r="AI25" s="1"/>
      <c r="AJ25" s="1"/>
      <c r="AK25" s="1"/>
      <c r="AL25" s="1"/>
      <c r="AM25" s="1"/>
      <c r="AN25" s="1"/>
    </row>
    <row r="26" spans="1:40" ht="19.5" x14ac:dyDescent="0.3">
      <c r="A26" s="10" t="s">
        <v>206</v>
      </c>
      <c r="B26" s="13" t="s">
        <v>64</v>
      </c>
      <c r="C26" s="11" t="s">
        <v>60</v>
      </c>
      <c r="D26" s="30">
        <f t="shared" ref="D26:D27" si="7">SUM(E26:AE26)</f>
        <v>251818.4929206947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>
        <v>14569.822133693964</v>
      </c>
      <c r="Q26" s="31"/>
      <c r="R26" s="31"/>
      <c r="S26" s="31"/>
      <c r="T26" s="31"/>
      <c r="U26" s="31">
        <v>8969.062340116885</v>
      </c>
      <c r="V26" s="31">
        <v>4658.9996572083337</v>
      </c>
      <c r="W26" s="31">
        <v>0</v>
      </c>
      <c r="X26" s="31">
        <v>118069.00468929636</v>
      </c>
      <c r="Y26" s="31">
        <v>88005.227709110302</v>
      </c>
      <c r="Z26" s="31">
        <v>15573.212456777212</v>
      </c>
      <c r="AA26" s="31">
        <v>1973.1639344916284</v>
      </c>
      <c r="AB26" s="31"/>
      <c r="AC26" s="31"/>
      <c r="AD26" s="31"/>
      <c r="AE26" s="31"/>
      <c r="AF26" s="66"/>
      <c r="AG26" s="9"/>
      <c r="AH26" s="1"/>
      <c r="AI26" s="1"/>
      <c r="AJ26" s="1"/>
      <c r="AK26" s="1"/>
      <c r="AL26" s="1"/>
      <c r="AM26" s="1"/>
      <c r="AN26" s="1"/>
    </row>
    <row r="27" spans="1:40" ht="19.5" x14ac:dyDescent="0.3">
      <c r="A27" s="10" t="s">
        <v>209</v>
      </c>
      <c r="B27" s="13" t="s">
        <v>200</v>
      </c>
      <c r="C27" s="11" t="s">
        <v>60</v>
      </c>
      <c r="D27" s="30">
        <f t="shared" si="7"/>
        <v>1083792.0793711646</v>
      </c>
      <c r="E27" s="31">
        <v>1083792.0793711646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67"/>
      <c r="AG27" s="9"/>
      <c r="AH27" s="1"/>
      <c r="AI27" s="1"/>
      <c r="AJ27" s="1"/>
      <c r="AK27" s="1"/>
      <c r="AL27" s="1"/>
      <c r="AM27" s="1"/>
      <c r="AN27" s="1"/>
    </row>
    <row r="28" spans="1:40" ht="24" x14ac:dyDescent="0.3">
      <c r="A28" s="10" t="s">
        <v>65</v>
      </c>
      <c r="B28" s="3" t="s">
        <v>66</v>
      </c>
      <c r="C28" s="11" t="s">
        <v>37</v>
      </c>
      <c r="D28" s="21" t="s">
        <v>37</v>
      </c>
      <c r="E28" s="21" t="s">
        <v>37</v>
      </c>
      <c r="F28" s="21" t="s">
        <v>37</v>
      </c>
      <c r="G28" s="21" t="s">
        <v>37</v>
      </c>
      <c r="H28" s="21" t="s">
        <v>37</v>
      </c>
      <c r="I28" s="21" t="s">
        <v>37</v>
      </c>
      <c r="J28" s="21" t="s">
        <v>37</v>
      </c>
      <c r="K28" s="21" t="s">
        <v>37</v>
      </c>
      <c r="L28" s="21" t="s">
        <v>37</v>
      </c>
      <c r="M28" s="21" t="s">
        <v>37</v>
      </c>
      <c r="N28" s="21" t="s">
        <v>37</v>
      </c>
      <c r="O28" s="21" t="s">
        <v>37</v>
      </c>
      <c r="P28" s="21" t="s">
        <v>37</v>
      </c>
      <c r="Q28" s="21" t="s">
        <v>37</v>
      </c>
      <c r="R28" s="21" t="s">
        <v>37</v>
      </c>
      <c r="S28" s="21" t="s">
        <v>37</v>
      </c>
      <c r="T28" s="21" t="s">
        <v>37</v>
      </c>
      <c r="U28" s="21" t="s">
        <v>37</v>
      </c>
      <c r="V28" s="21" t="s">
        <v>37</v>
      </c>
      <c r="W28" s="21" t="s">
        <v>37</v>
      </c>
      <c r="X28" s="21" t="s">
        <v>37</v>
      </c>
      <c r="Y28" s="21" t="s">
        <v>37</v>
      </c>
      <c r="Z28" s="21" t="s">
        <v>37</v>
      </c>
      <c r="AA28" s="21"/>
      <c r="AB28" s="21"/>
      <c r="AC28" s="21"/>
      <c r="AD28" s="21"/>
      <c r="AE28" s="21" t="s">
        <v>37</v>
      </c>
      <c r="AF28" s="3"/>
      <c r="AG28" s="9"/>
      <c r="AH28" s="1"/>
      <c r="AI28" s="1"/>
      <c r="AJ28" s="1"/>
      <c r="AK28" s="1"/>
      <c r="AL28" s="1"/>
      <c r="AM28" s="1"/>
      <c r="AN28" s="1"/>
    </row>
    <row r="29" spans="1:40" ht="19.5" x14ac:dyDescent="0.3">
      <c r="A29" s="10" t="s">
        <v>67</v>
      </c>
      <c r="B29" s="3" t="s">
        <v>68</v>
      </c>
      <c r="C29" s="11" t="s">
        <v>37</v>
      </c>
      <c r="D29" s="21" t="s">
        <v>37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 t="s">
        <v>37</v>
      </c>
      <c r="L29" s="21" t="s">
        <v>37</v>
      </c>
      <c r="M29" s="21" t="s">
        <v>37</v>
      </c>
      <c r="N29" s="21" t="s">
        <v>37</v>
      </c>
      <c r="O29" s="21" t="s">
        <v>37</v>
      </c>
      <c r="P29" s="21" t="s">
        <v>37</v>
      </c>
      <c r="Q29" s="21" t="s">
        <v>37</v>
      </c>
      <c r="R29" s="21" t="s">
        <v>37</v>
      </c>
      <c r="S29" s="21" t="s">
        <v>37</v>
      </c>
      <c r="T29" s="21" t="s">
        <v>37</v>
      </c>
      <c r="U29" s="21" t="s">
        <v>37</v>
      </c>
      <c r="V29" s="21" t="s">
        <v>37</v>
      </c>
      <c r="W29" s="21" t="s">
        <v>37</v>
      </c>
      <c r="X29" s="21" t="s">
        <v>37</v>
      </c>
      <c r="Y29" s="21" t="s">
        <v>37</v>
      </c>
      <c r="Z29" s="21" t="s">
        <v>37</v>
      </c>
      <c r="AA29" s="21"/>
      <c r="AB29" s="21"/>
      <c r="AC29" s="21"/>
      <c r="AD29" s="21"/>
      <c r="AE29" s="21" t="s">
        <v>37</v>
      </c>
      <c r="AF29" s="3"/>
      <c r="AG29" s="9"/>
      <c r="AH29" s="1"/>
      <c r="AI29" s="1"/>
      <c r="AJ29" s="1"/>
      <c r="AK29" s="1"/>
      <c r="AL29" s="1"/>
      <c r="AM29" s="1"/>
      <c r="AN29" s="1"/>
    </row>
    <row r="30" spans="1:40" ht="19.5" x14ac:dyDescent="0.3">
      <c r="A30" s="10" t="s">
        <v>69</v>
      </c>
      <c r="B30" s="3" t="s">
        <v>70</v>
      </c>
      <c r="C30" s="11" t="s">
        <v>71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9"/>
      <c r="AH30" s="1"/>
      <c r="AI30" s="1"/>
      <c r="AJ30" s="1"/>
      <c r="AK30" s="1"/>
      <c r="AL30" s="1"/>
      <c r="AM30" s="1"/>
      <c r="AN30" s="1"/>
    </row>
    <row r="31" spans="1:40" ht="19.5" x14ac:dyDescent="0.3">
      <c r="A31" s="10" t="s">
        <v>72</v>
      </c>
      <c r="B31" s="3" t="s">
        <v>73</v>
      </c>
      <c r="C31" s="11" t="s">
        <v>71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9"/>
      <c r="AH31" s="1"/>
      <c r="AI31" s="1"/>
      <c r="AJ31" s="1"/>
      <c r="AK31" s="1"/>
      <c r="AL31" s="1"/>
      <c r="AM31" s="1"/>
      <c r="AN31" s="1"/>
    </row>
    <row r="32" spans="1:40" ht="24" x14ac:dyDescent="0.25">
      <c r="A32" s="10" t="s">
        <v>74</v>
      </c>
      <c r="B32" s="3" t="s">
        <v>75</v>
      </c>
      <c r="C32" s="11" t="s">
        <v>37</v>
      </c>
      <c r="D32" s="21" t="s">
        <v>37</v>
      </c>
      <c r="E32" s="21" t="s">
        <v>37</v>
      </c>
      <c r="F32" s="21" t="s">
        <v>37</v>
      </c>
      <c r="G32" s="21" t="s">
        <v>37</v>
      </c>
      <c r="H32" s="21" t="s">
        <v>37</v>
      </c>
      <c r="I32" s="21" t="s">
        <v>37</v>
      </c>
      <c r="J32" s="21" t="s">
        <v>37</v>
      </c>
      <c r="K32" s="21" t="s">
        <v>37</v>
      </c>
      <c r="L32" s="21" t="s">
        <v>37</v>
      </c>
      <c r="M32" s="21" t="s">
        <v>37</v>
      </c>
      <c r="N32" s="21" t="s">
        <v>37</v>
      </c>
      <c r="O32" s="21" t="s">
        <v>37</v>
      </c>
      <c r="P32" s="21" t="s">
        <v>37</v>
      </c>
      <c r="Q32" s="21" t="s">
        <v>37</v>
      </c>
      <c r="R32" s="21" t="s">
        <v>37</v>
      </c>
      <c r="S32" s="21" t="s">
        <v>37</v>
      </c>
      <c r="T32" s="21" t="s">
        <v>37</v>
      </c>
      <c r="U32" s="21" t="s">
        <v>37</v>
      </c>
      <c r="V32" s="21" t="s">
        <v>37</v>
      </c>
      <c r="W32" s="21" t="s">
        <v>37</v>
      </c>
      <c r="X32" s="21" t="s">
        <v>37</v>
      </c>
      <c r="Y32" s="21" t="s">
        <v>37</v>
      </c>
      <c r="Z32" s="21" t="s">
        <v>37</v>
      </c>
      <c r="AA32" s="21"/>
      <c r="AB32" s="21"/>
      <c r="AC32" s="21"/>
      <c r="AD32" s="21"/>
      <c r="AE32" s="21" t="s">
        <v>37</v>
      </c>
      <c r="AF32" s="3"/>
      <c r="AG32" s="12"/>
      <c r="AH32" s="1"/>
      <c r="AI32" s="1"/>
      <c r="AJ32" s="1"/>
      <c r="AK32" s="1"/>
      <c r="AL32" s="1"/>
      <c r="AM32" s="1"/>
      <c r="AN32" s="1"/>
    </row>
    <row r="33" spans="1:40" ht="72" x14ac:dyDescent="0.25">
      <c r="A33" s="10" t="s">
        <v>76</v>
      </c>
      <c r="B33" s="3" t="s">
        <v>70</v>
      </c>
      <c r="C33" s="11" t="s">
        <v>77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 t="s">
        <v>78</v>
      </c>
      <c r="AG33" s="12"/>
      <c r="AH33" s="1"/>
      <c r="AI33" s="1"/>
      <c r="AJ33" s="1"/>
      <c r="AK33" s="1"/>
      <c r="AL33" s="1"/>
      <c r="AM33" s="1"/>
      <c r="AN33" s="1"/>
    </row>
    <row r="34" spans="1:40" ht="72" x14ac:dyDescent="0.25">
      <c r="A34" s="10" t="s">
        <v>79</v>
      </c>
      <c r="B34" s="3" t="s">
        <v>73</v>
      </c>
      <c r="C34" s="11" t="s">
        <v>77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 t="s">
        <v>80</v>
      </c>
      <c r="AG34" s="12"/>
      <c r="AH34" s="1"/>
      <c r="AI34" s="1"/>
      <c r="AJ34" s="1"/>
      <c r="AK34" s="1"/>
      <c r="AL34" s="1"/>
      <c r="AM34" s="1"/>
      <c r="AN34" s="1"/>
    </row>
    <row r="35" spans="1:40" ht="36" x14ac:dyDescent="0.25">
      <c r="A35" s="10" t="s">
        <v>81</v>
      </c>
      <c r="B35" s="3" t="s">
        <v>82</v>
      </c>
      <c r="C35" s="11" t="s">
        <v>37</v>
      </c>
      <c r="D35" s="21" t="s">
        <v>37</v>
      </c>
      <c r="E35" s="21" t="s">
        <v>37</v>
      </c>
      <c r="F35" s="21" t="s">
        <v>37</v>
      </c>
      <c r="G35" s="21" t="s">
        <v>37</v>
      </c>
      <c r="H35" s="21" t="s">
        <v>37</v>
      </c>
      <c r="I35" s="21" t="s">
        <v>37</v>
      </c>
      <c r="J35" s="21" t="s">
        <v>37</v>
      </c>
      <c r="K35" s="21" t="s">
        <v>37</v>
      </c>
      <c r="L35" s="21" t="s">
        <v>37</v>
      </c>
      <c r="M35" s="21" t="s">
        <v>37</v>
      </c>
      <c r="N35" s="21" t="s">
        <v>37</v>
      </c>
      <c r="O35" s="21" t="s">
        <v>37</v>
      </c>
      <c r="P35" s="21" t="s">
        <v>37</v>
      </c>
      <c r="Q35" s="21" t="s">
        <v>37</v>
      </c>
      <c r="R35" s="21" t="s">
        <v>37</v>
      </c>
      <c r="S35" s="21" t="s">
        <v>37</v>
      </c>
      <c r="T35" s="21" t="s">
        <v>37</v>
      </c>
      <c r="U35" s="21" t="s">
        <v>37</v>
      </c>
      <c r="V35" s="21" t="s">
        <v>37</v>
      </c>
      <c r="W35" s="21" t="s">
        <v>37</v>
      </c>
      <c r="X35" s="21" t="s">
        <v>37</v>
      </c>
      <c r="Y35" s="21" t="s">
        <v>37</v>
      </c>
      <c r="Z35" s="21" t="s">
        <v>37</v>
      </c>
      <c r="AA35" s="21"/>
      <c r="AB35" s="21"/>
      <c r="AC35" s="21"/>
      <c r="AD35" s="21"/>
      <c r="AE35" s="21" t="s">
        <v>37</v>
      </c>
      <c r="AF35" s="3"/>
      <c r="AG35" s="12"/>
      <c r="AH35" s="1"/>
      <c r="AI35" s="1"/>
      <c r="AJ35" s="1"/>
      <c r="AK35" s="1"/>
      <c r="AL35" s="1"/>
      <c r="AM35" s="1"/>
      <c r="AN35" s="1"/>
    </row>
    <row r="36" spans="1:40" ht="36" x14ac:dyDescent="0.25">
      <c r="A36" s="10" t="s">
        <v>83</v>
      </c>
      <c r="B36" s="3" t="s">
        <v>70</v>
      </c>
      <c r="C36" s="11" t="s">
        <v>84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" t="s">
        <v>85</v>
      </c>
      <c r="AG36" s="12"/>
      <c r="AH36" s="1"/>
      <c r="AI36" s="1"/>
      <c r="AJ36" s="1"/>
      <c r="AK36" s="1"/>
      <c r="AL36" s="1"/>
      <c r="AM36" s="1"/>
      <c r="AN36" s="1"/>
    </row>
    <row r="37" spans="1:40" ht="36" x14ac:dyDescent="0.25">
      <c r="A37" s="10" t="s">
        <v>86</v>
      </c>
      <c r="B37" s="3" t="s">
        <v>73</v>
      </c>
      <c r="C37" s="11" t="s">
        <v>84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" t="s">
        <v>87</v>
      </c>
      <c r="AG37" s="12"/>
      <c r="AH37" s="1"/>
      <c r="AI37" s="1"/>
      <c r="AJ37" s="1"/>
      <c r="AK37" s="1"/>
      <c r="AL37" s="1"/>
      <c r="AM37" s="1"/>
      <c r="AN37" s="1"/>
    </row>
    <row r="38" spans="1:40" ht="24" x14ac:dyDescent="0.25">
      <c r="A38" s="10" t="s">
        <v>88</v>
      </c>
      <c r="B38" s="3" t="s">
        <v>89</v>
      </c>
      <c r="C38" s="11" t="s">
        <v>37</v>
      </c>
      <c r="D38" s="21" t="s">
        <v>37</v>
      </c>
      <c r="E38" s="21" t="s">
        <v>37</v>
      </c>
      <c r="F38" s="21" t="s">
        <v>37</v>
      </c>
      <c r="G38" s="21" t="s">
        <v>37</v>
      </c>
      <c r="H38" s="21" t="s">
        <v>37</v>
      </c>
      <c r="I38" s="21" t="s">
        <v>37</v>
      </c>
      <c r="J38" s="21" t="s">
        <v>37</v>
      </c>
      <c r="K38" s="21" t="s">
        <v>37</v>
      </c>
      <c r="L38" s="21" t="s">
        <v>37</v>
      </c>
      <c r="M38" s="21" t="s">
        <v>37</v>
      </c>
      <c r="N38" s="21" t="s">
        <v>37</v>
      </c>
      <c r="O38" s="21" t="s">
        <v>37</v>
      </c>
      <c r="P38" s="21" t="s">
        <v>37</v>
      </c>
      <c r="Q38" s="21" t="s">
        <v>37</v>
      </c>
      <c r="R38" s="21" t="s">
        <v>37</v>
      </c>
      <c r="S38" s="21" t="s">
        <v>37</v>
      </c>
      <c r="T38" s="21" t="s">
        <v>37</v>
      </c>
      <c r="U38" s="21" t="s">
        <v>37</v>
      </c>
      <c r="V38" s="21" t="s">
        <v>37</v>
      </c>
      <c r="W38" s="21" t="s">
        <v>37</v>
      </c>
      <c r="X38" s="21" t="s">
        <v>37</v>
      </c>
      <c r="Y38" s="21" t="s">
        <v>37</v>
      </c>
      <c r="Z38" s="21" t="s">
        <v>37</v>
      </c>
      <c r="AA38" s="21"/>
      <c r="AB38" s="21"/>
      <c r="AC38" s="21"/>
      <c r="AD38" s="21"/>
      <c r="AE38" s="21" t="s">
        <v>37</v>
      </c>
      <c r="AF38" s="3"/>
      <c r="AG38" s="12"/>
      <c r="AH38" s="1"/>
      <c r="AI38" s="1"/>
      <c r="AJ38" s="1"/>
      <c r="AK38" s="1"/>
      <c r="AL38" s="1"/>
      <c r="AM38" s="1"/>
      <c r="AN38" s="1"/>
    </row>
    <row r="39" spans="1:40" ht="36" x14ac:dyDescent="0.25">
      <c r="A39" s="10" t="s">
        <v>90</v>
      </c>
      <c r="B39" s="3" t="s">
        <v>70</v>
      </c>
      <c r="C39" s="11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3" t="s">
        <v>92</v>
      </c>
      <c r="AG39" s="12"/>
      <c r="AH39" s="1"/>
      <c r="AI39" s="1"/>
      <c r="AJ39" s="1"/>
      <c r="AK39" s="1"/>
      <c r="AL39" s="1"/>
      <c r="AM39" s="1"/>
      <c r="AN39" s="1"/>
    </row>
    <row r="40" spans="1:40" ht="36" x14ac:dyDescent="0.25">
      <c r="A40" s="10" t="s">
        <v>93</v>
      </c>
      <c r="B40" s="3" t="s">
        <v>73</v>
      </c>
      <c r="C40" s="11" t="s">
        <v>91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3" t="s">
        <v>94</v>
      </c>
      <c r="AG40" s="12"/>
      <c r="AH40" s="1"/>
      <c r="AI40" s="1"/>
      <c r="AJ40" s="1"/>
      <c r="AK40" s="1"/>
      <c r="AL40" s="1"/>
      <c r="AM40" s="1"/>
      <c r="AN40" s="1"/>
    </row>
    <row r="41" spans="1:40" ht="19.5" x14ac:dyDescent="0.25">
      <c r="A41" s="10" t="s">
        <v>95</v>
      </c>
      <c r="B41" s="3" t="s">
        <v>96</v>
      </c>
      <c r="C41" s="11" t="s">
        <v>37</v>
      </c>
      <c r="D41" s="21" t="s">
        <v>37</v>
      </c>
      <c r="E41" s="21" t="s">
        <v>37</v>
      </c>
      <c r="F41" s="21" t="s">
        <v>37</v>
      </c>
      <c r="G41" s="21" t="s">
        <v>37</v>
      </c>
      <c r="H41" s="21" t="s">
        <v>37</v>
      </c>
      <c r="I41" s="21" t="s">
        <v>37</v>
      </c>
      <c r="J41" s="21" t="s">
        <v>37</v>
      </c>
      <c r="K41" s="21" t="s">
        <v>37</v>
      </c>
      <c r="L41" s="21" t="s">
        <v>37</v>
      </c>
      <c r="M41" s="21" t="s">
        <v>37</v>
      </c>
      <c r="N41" s="21" t="s">
        <v>37</v>
      </c>
      <c r="O41" s="21" t="s">
        <v>37</v>
      </c>
      <c r="P41" s="21" t="s">
        <v>37</v>
      </c>
      <c r="Q41" s="21" t="s">
        <v>37</v>
      </c>
      <c r="R41" s="21" t="s">
        <v>37</v>
      </c>
      <c r="S41" s="21" t="s">
        <v>37</v>
      </c>
      <c r="T41" s="21" t="s">
        <v>37</v>
      </c>
      <c r="U41" s="21" t="s">
        <v>37</v>
      </c>
      <c r="V41" s="21" t="s">
        <v>37</v>
      </c>
      <c r="W41" s="21" t="s">
        <v>37</v>
      </c>
      <c r="X41" s="21" t="s">
        <v>37</v>
      </c>
      <c r="Y41" s="21" t="s">
        <v>37</v>
      </c>
      <c r="Z41" s="21" t="s">
        <v>37</v>
      </c>
      <c r="AA41" s="21"/>
      <c r="AB41" s="21"/>
      <c r="AC41" s="21"/>
      <c r="AD41" s="21"/>
      <c r="AE41" s="21" t="s">
        <v>37</v>
      </c>
      <c r="AF41" s="3"/>
      <c r="AG41" s="12"/>
      <c r="AH41" s="1"/>
      <c r="AI41" s="1"/>
      <c r="AJ41" s="1"/>
      <c r="AK41" s="1"/>
      <c r="AL41" s="1"/>
      <c r="AM41" s="1"/>
      <c r="AN41" s="1"/>
    </row>
    <row r="42" spans="1:40" ht="24" x14ac:dyDescent="0.25">
      <c r="A42" s="10" t="s">
        <v>97</v>
      </c>
      <c r="B42" s="3" t="s">
        <v>70</v>
      </c>
      <c r="C42" s="11" t="s">
        <v>98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3" t="s">
        <v>99</v>
      </c>
      <c r="AG42" s="12"/>
      <c r="AH42" s="1"/>
      <c r="AI42" s="1"/>
      <c r="AJ42" s="1"/>
      <c r="AK42" s="1"/>
      <c r="AL42" s="1"/>
      <c r="AM42" s="1"/>
      <c r="AN42" s="1"/>
    </row>
    <row r="43" spans="1:40" ht="24" x14ac:dyDescent="0.25">
      <c r="A43" s="10" t="s">
        <v>100</v>
      </c>
      <c r="B43" s="3" t="s">
        <v>73</v>
      </c>
      <c r="C43" s="11" t="s">
        <v>98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3" t="s">
        <v>101</v>
      </c>
      <c r="AG43" s="12"/>
      <c r="AH43" s="1"/>
      <c r="AI43" s="1"/>
      <c r="AJ43" s="1"/>
      <c r="AK43" s="1"/>
      <c r="AL43" s="1"/>
      <c r="AM43" s="1"/>
      <c r="AN43" s="1"/>
    </row>
    <row r="44" spans="1:40" ht="24" x14ac:dyDescent="0.25">
      <c r="A44" s="10" t="s">
        <v>102</v>
      </c>
      <c r="B44" s="3" t="s">
        <v>103</v>
      </c>
      <c r="C44" s="11" t="s">
        <v>37</v>
      </c>
      <c r="D44" s="21" t="s">
        <v>37</v>
      </c>
      <c r="E44" s="21" t="s">
        <v>37</v>
      </c>
      <c r="F44" s="21" t="s">
        <v>37</v>
      </c>
      <c r="G44" s="21" t="s">
        <v>37</v>
      </c>
      <c r="H44" s="21" t="s">
        <v>37</v>
      </c>
      <c r="I44" s="21" t="s">
        <v>37</v>
      </c>
      <c r="J44" s="21" t="s">
        <v>37</v>
      </c>
      <c r="K44" s="21" t="s">
        <v>37</v>
      </c>
      <c r="L44" s="21" t="s">
        <v>37</v>
      </c>
      <c r="M44" s="21" t="s">
        <v>37</v>
      </c>
      <c r="N44" s="21" t="s">
        <v>37</v>
      </c>
      <c r="O44" s="21" t="s">
        <v>37</v>
      </c>
      <c r="P44" s="21" t="s">
        <v>37</v>
      </c>
      <c r="Q44" s="21" t="s">
        <v>37</v>
      </c>
      <c r="R44" s="21" t="s">
        <v>37</v>
      </c>
      <c r="S44" s="21" t="s">
        <v>37</v>
      </c>
      <c r="T44" s="21" t="s">
        <v>37</v>
      </c>
      <c r="U44" s="21" t="s">
        <v>37</v>
      </c>
      <c r="V44" s="21" t="s">
        <v>37</v>
      </c>
      <c r="W44" s="21" t="s">
        <v>37</v>
      </c>
      <c r="X44" s="21" t="s">
        <v>37</v>
      </c>
      <c r="Y44" s="21" t="s">
        <v>37</v>
      </c>
      <c r="Z44" s="21" t="s">
        <v>37</v>
      </c>
      <c r="AA44" s="21"/>
      <c r="AB44" s="21"/>
      <c r="AC44" s="21"/>
      <c r="AD44" s="21"/>
      <c r="AE44" s="21" t="s">
        <v>37</v>
      </c>
      <c r="AF44" s="3"/>
      <c r="AG44" s="12"/>
      <c r="AH44" s="1"/>
      <c r="AI44" s="1"/>
      <c r="AJ44" s="1"/>
      <c r="AK44" s="1"/>
      <c r="AL44" s="1"/>
      <c r="AM44" s="1"/>
      <c r="AN44" s="1"/>
    </row>
    <row r="45" spans="1:40" ht="19.5" x14ac:dyDescent="0.25">
      <c r="A45" s="10" t="s">
        <v>104</v>
      </c>
      <c r="B45" s="3" t="s">
        <v>70</v>
      </c>
      <c r="C45" s="11" t="s">
        <v>91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3"/>
      <c r="AG45" s="12"/>
      <c r="AH45" s="1"/>
      <c r="AI45" s="1"/>
      <c r="AJ45" s="1"/>
      <c r="AK45" s="1"/>
      <c r="AL45" s="1"/>
      <c r="AM45" s="1"/>
      <c r="AN45" s="1"/>
    </row>
    <row r="46" spans="1:40" ht="19.5" x14ac:dyDescent="0.25">
      <c r="A46" s="10" t="s">
        <v>105</v>
      </c>
      <c r="B46" s="3" t="s">
        <v>73</v>
      </c>
      <c r="C46" s="11" t="s">
        <v>91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3"/>
      <c r="AG46" s="12"/>
      <c r="AH46" s="1"/>
      <c r="AI46" s="1"/>
      <c r="AJ46" s="1"/>
      <c r="AK46" s="1"/>
      <c r="AL46" s="1"/>
      <c r="AM46" s="1"/>
      <c r="AN46" s="1"/>
    </row>
    <row r="47" spans="1:40" ht="24" x14ac:dyDescent="0.25">
      <c r="A47" s="10" t="s">
        <v>106</v>
      </c>
      <c r="B47" s="3" t="s">
        <v>107</v>
      </c>
      <c r="C47" s="11" t="s">
        <v>37</v>
      </c>
      <c r="D47" s="21" t="s">
        <v>37</v>
      </c>
      <c r="E47" s="21" t="s">
        <v>37</v>
      </c>
      <c r="F47" s="21" t="s">
        <v>37</v>
      </c>
      <c r="G47" s="21" t="s">
        <v>37</v>
      </c>
      <c r="H47" s="21" t="s">
        <v>37</v>
      </c>
      <c r="I47" s="21" t="s">
        <v>37</v>
      </c>
      <c r="J47" s="21" t="s">
        <v>37</v>
      </c>
      <c r="K47" s="21" t="s">
        <v>37</v>
      </c>
      <c r="L47" s="21" t="s">
        <v>37</v>
      </c>
      <c r="M47" s="21" t="s">
        <v>37</v>
      </c>
      <c r="N47" s="21" t="s">
        <v>37</v>
      </c>
      <c r="O47" s="21" t="s">
        <v>37</v>
      </c>
      <c r="P47" s="21" t="s">
        <v>37</v>
      </c>
      <c r="Q47" s="21" t="s">
        <v>37</v>
      </c>
      <c r="R47" s="21" t="s">
        <v>37</v>
      </c>
      <c r="S47" s="21" t="s">
        <v>37</v>
      </c>
      <c r="T47" s="21" t="s">
        <v>37</v>
      </c>
      <c r="U47" s="21" t="s">
        <v>37</v>
      </c>
      <c r="V47" s="21" t="s">
        <v>37</v>
      </c>
      <c r="W47" s="21" t="s">
        <v>37</v>
      </c>
      <c r="X47" s="21" t="s">
        <v>37</v>
      </c>
      <c r="Y47" s="21" t="s">
        <v>37</v>
      </c>
      <c r="Z47" s="21" t="s">
        <v>37</v>
      </c>
      <c r="AA47" s="21"/>
      <c r="AB47" s="21"/>
      <c r="AC47" s="21"/>
      <c r="AD47" s="21"/>
      <c r="AE47" s="21" t="s">
        <v>37</v>
      </c>
      <c r="AF47" s="3"/>
      <c r="AG47" s="12"/>
      <c r="AH47" s="1"/>
      <c r="AI47" s="1"/>
      <c r="AJ47" s="1"/>
      <c r="AK47" s="1"/>
      <c r="AL47" s="1"/>
      <c r="AM47" s="1"/>
      <c r="AN47" s="1"/>
    </row>
    <row r="48" spans="1:40" ht="19.5" x14ac:dyDescent="0.25">
      <c r="A48" s="10" t="s">
        <v>108</v>
      </c>
      <c r="B48" s="3" t="s">
        <v>70</v>
      </c>
      <c r="C48" s="11" t="s">
        <v>91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3"/>
      <c r="AG48" s="12"/>
      <c r="AH48" s="1"/>
      <c r="AI48" s="1"/>
      <c r="AJ48" s="1"/>
      <c r="AK48" s="1"/>
      <c r="AL48" s="1"/>
      <c r="AM48" s="1"/>
      <c r="AN48" s="1"/>
    </row>
    <row r="49" spans="1:40" ht="19.5" x14ac:dyDescent="0.25">
      <c r="A49" s="10" t="s">
        <v>109</v>
      </c>
      <c r="B49" s="3" t="s">
        <v>73</v>
      </c>
      <c r="C49" s="11" t="s">
        <v>91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3"/>
      <c r="AG49" s="12"/>
      <c r="AH49" s="1"/>
      <c r="AI49" s="1"/>
      <c r="AJ49" s="1"/>
      <c r="AK49" s="1"/>
      <c r="AL49" s="1"/>
      <c r="AM49" s="1"/>
      <c r="AN49" s="1"/>
    </row>
    <row r="50" spans="1:40" ht="24" x14ac:dyDescent="0.25">
      <c r="A50" s="10" t="s">
        <v>110</v>
      </c>
      <c r="B50" s="3" t="s">
        <v>111</v>
      </c>
      <c r="C50" s="11" t="s">
        <v>37</v>
      </c>
      <c r="D50" s="21" t="s">
        <v>37</v>
      </c>
      <c r="E50" s="21" t="s">
        <v>37</v>
      </c>
      <c r="F50" s="21" t="s">
        <v>37</v>
      </c>
      <c r="G50" s="21" t="s">
        <v>37</v>
      </c>
      <c r="H50" s="21" t="s">
        <v>37</v>
      </c>
      <c r="I50" s="21" t="s">
        <v>37</v>
      </c>
      <c r="J50" s="21" t="s">
        <v>37</v>
      </c>
      <c r="K50" s="21" t="s">
        <v>37</v>
      </c>
      <c r="L50" s="21" t="s">
        <v>37</v>
      </c>
      <c r="M50" s="21" t="s">
        <v>37</v>
      </c>
      <c r="N50" s="21" t="s">
        <v>37</v>
      </c>
      <c r="O50" s="21" t="s">
        <v>37</v>
      </c>
      <c r="P50" s="21" t="s">
        <v>37</v>
      </c>
      <c r="Q50" s="21" t="s">
        <v>37</v>
      </c>
      <c r="R50" s="21" t="s">
        <v>37</v>
      </c>
      <c r="S50" s="21" t="s">
        <v>37</v>
      </c>
      <c r="T50" s="21" t="s">
        <v>37</v>
      </c>
      <c r="U50" s="21" t="s">
        <v>37</v>
      </c>
      <c r="V50" s="21" t="s">
        <v>37</v>
      </c>
      <c r="W50" s="21" t="s">
        <v>37</v>
      </c>
      <c r="X50" s="21" t="s">
        <v>37</v>
      </c>
      <c r="Y50" s="21" t="s">
        <v>37</v>
      </c>
      <c r="Z50" s="21" t="s">
        <v>37</v>
      </c>
      <c r="AA50" s="21"/>
      <c r="AB50" s="21"/>
      <c r="AC50" s="21"/>
      <c r="AD50" s="21"/>
      <c r="AE50" s="21" t="s">
        <v>37</v>
      </c>
      <c r="AF50" s="3"/>
      <c r="AG50" s="12"/>
      <c r="AH50" s="1"/>
      <c r="AI50" s="1"/>
      <c r="AJ50" s="1"/>
      <c r="AK50" s="1"/>
      <c r="AL50" s="1"/>
      <c r="AM50" s="1"/>
      <c r="AN50" s="1"/>
    </row>
    <row r="51" spans="1:40" ht="19.5" x14ac:dyDescent="0.25">
      <c r="A51" s="10" t="s">
        <v>112</v>
      </c>
      <c r="B51" s="3" t="s">
        <v>70</v>
      </c>
      <c r="C51" s="11" t="s">
        <v>91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3"/>
      <c r="AG51" s="12"/>
      <c r="AH51" s="1"/>
      <c r="AI51" s="1"/>
      <c r="AJ51" s="1"/>
      <c r="AK51" s="1"/>
      <c r="AL51" s="1"/>
      <c r="AM51" s="1"/>
      <c r="AN51" s="1"/>
    </row>
    <row r="52" spans="1:40" ht="19.5" x14ac:dyDescent="0.25">
      <c r="A52" s="10" t="s">
        <v>113</v>
      </c>
      <c r="B52" s="3" t="s">
        <v>73</v>
      </c>
      <c r="C52" s="11" t="s">
        <v>91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3"/>
      <c r="AG52" s="12"/>
      <c r="AH52" s="1"/>
      <c r="AI52" s="1"/>
      <c r="AJ52" s="1"/>
      <c r="AK52" s="1"/>
      <c r="AL52" s="1"/>
      <c r="AM52" s="1"/>
      <c r="AN52" s="1"/>
    </row>
    <row r="53" spans="1:40" ht="24" x14ac:dyDescent="0.25">
      <c r="A53" s="10" t="s">
        <v>114</v>
      </c>
      <c r="B53" s="3" t="s">
        <v>115</v>
      </c>
      <c r="C53" s="11" t="s">
        <v>37</v>
      </c>
      <c r="D53" s="21" t="s">
        <v>37</v>
      </c>
      <c r="E53" s="21" t="s">
        <v>37</v>
      </c>
      <c r="F53" s="21" t="s">
        <v>37</v>
      </c>
      <c r="G53" s="21" t="s">
        <v>37</v>
      </c>
      <c r="H53" s="21" t="s">
        <v>37</v>
      </c>
      <c r="I53" s="21" t="s">
        <v>37</v>
      </c>
      <c r="J53" s="21" t="s">
        <v>37</v>
      </c>
      <c r="K53" s="21" t="s">
        <v>37</v>
      </c>
      <c r="L53" s="21" t="s">
        <v>37</v>
      </c>
      <c r="M53" s="21" t="s">
        <v>37</v>
      </c>
      <c r="N53" s="21" t="s">
        <v>37</v>
      </c>
      <c r="O53" s="21" t="s">
        <v>37</v>
      </c>
      <c r="P53" s="21" t="s">
        <v>37</v>
      </c>
      <c r="Q53" s="21" t="s">
        <v>37</v>
      </c>
      <c r="R53" s="21" t="s">
        <v>37</v>
      </c>
      <c r="S53" s="21" t="s">
        <v>37</v>
      </c>
      <c r="T53" s="21" t="s">
        <v>37</v>
      </c>
      <c r="U53" s="21" t="s">
        <v>37</v>
      </c>
      <c r="V53" s="21" t="s">
        <v>37</v>
      </c>
      <c r="W53" s="21" t="s">
        <v>37</v>
      </c>
      <c r="X53" s="21" t="s">
        <v>37</v>
      </c>
      <c r="Y53" s="21" t="s">
        <v>37</v>
      </c>
      <c r="Z53" s="21" t="s">
        <v>37</v>
      </c>
      <c r="AA53" s="21"/>
      <c r="AB53" s="21"/>
      <c r="AC53" s="21"/>
      <c r="AD53" s="21"/>
      <c r="AE53" s="21" t="s">
        <v>37</v>
      </c>
      <c r="AF53" s="3"/>
      <c r="AG53" s="12"/>
      <c r="AH53" s="1"/>
      <c r="AI53" s="1"/>
      <c r="AJ53" s="1"/>
      <c r="AK53" s="1"/>
      <c r="AL53" s="1"/>
      <c r="AM53" s="1"/>
      <c r="AN53" s="1"/>
    </row>
    <row r="54" spans="1:40" ht="19.5" x14ac:dyDescent="0.25">
      <c r="A54" s="10" t="s">
        <v>116</v>
      </c>
      <c r="B54" s="3" t="s">
        <v>70</v>
      </c>
      <c r="C54" s="11" t="s">
        <v>91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3"/>
      <c r="AG54" s="12"/>
      <c r="AH54" s="1"/>
      <c r="AI54" s="1"/>
      <c r="AJ54" s="1"/>
      <c r="AK54" s="1"/>
      <c r="AL54" s="1"/>
      <c r="AM54" s="1"/>
      <c r="AN54" s="1"/>
    </row>
    <row r="55" spans="1:40" ht="19.5" x14ac:dyDescent="0.25">
      <c r="A55" s="10" t="s">
        <v>117</v>
      </c>
      <c r="B55" s="3" t="s">
        <v>73</v>
      </c>
      <c r="C55" s="11" t="s">
        <v>91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3"/>
      <c r="AG55" s="12"/>
      <c r="AH55" s="1"/>
      <c r="AI55" s="1"/>
      <c r="AJ55" s="1"/>
      <c r="AK55" s="1"/>
      <c r="AL55" s="1"/>
      <c r="AM55" s="1"/>
      <c r="AN55" s="1"/>
    </row>
    <row r="56" spans="1:40" ht="36" x14ac:dyDescent="0.25">
      <c r="A56" s="10" t="s">
        <v>118</v>
      </c>
      <c r="B56" s="3" t="s">
        <v>119</v>
      </c>
      <c r="C56" s="11" t="s">
        <v>37</v>
      </c>
      <c r="D56" s="21" t="s">
        <v>37</v>
      </c>
      <c r="E56" s="21" t="s">
        <v>37</v>
      </c>
      <c r="F56" s="21" t="s">
        <v>37</v>
      </c>
      <c r="G56" s="21" t="s">
        <v>37</v>
      </c>
      <c r="H56" s="21" t="s">
        <v>37</v>
      </c>
      <c r="I56" s="21" t="s">
        <v>37</v>
      </c>
      <c r="J56" s="21" t="s">
        <v>37</v>
      </c>
      <c r="K56" s="21" t="s">
        <v>37</v>
      </c>
      <c r="L56" s="21" t="s">
        <v>37</v>
      </c>
      <c r="M56" s="21" t="s">
        <v>37</v>
      </c>
      <c r="N56" s="21" t="s">
        <v>37</v>
      </c>
      <c r="O56" s="21" t="s">
        <v>37</v>
      </c>
      <c r="P56" s="21" t="s">
        <v>37</v>
      </c>
      <c r="Q56" s="21" t="s">
        <v>37</v>
      </c>
      <c r="R56" s="21" t="s">
        <v>37</v>
      </c>
      <c r="S56" s="21" t="s">
        <v>37</v>
      </c>
      <c r="T56" s="21" t="s">
        <v>37</v>
      </c>
      <c r="U56" s="21" t="s">
        <v>37</v>
      </c>
      <c r="V56" s="21" t="s">
        <v>37</v>
      </c>
      <c r="W56" s="21" t="s">
        <v>37</v>
      </c>
      <c r="X56" s="21" t="s">
        <v>37</v>
      </c>
      <c r="Y56" s="21" t="s">
        <v>37</v>
      </c>
      <c r="Z56" s="21" t="s">
        <v>37</v>
      </c>
      <c r="AA56" s="21"/>
      <c r="AB56" s="21"/>
      <c r="AC56" s="21"/>
      <c r="AD56" s="21"/>
      <c r="AE56" s="21" t="s">
        <v>37</v>
      </c>
      <c r="AF56" s="3"/>
      <c r="AG56" s="12"/>
      <c r="AH56" s="1"/>
      <c r="AI56" s="1"/>
      <c r="AJ56" s="1"/>
      <c r="AK56" s="1"/>
      <c r="AL56" s="1"/>
      <c r="AM56" s="1"/>
      <c r="AN56" s="1"/>
    </row>
    <row r="57" spans="1:40" ht="19.5" x14ac:dyDescent="0.25">
      <c r="A57" s="10" t="s">
        <v>120</v>
      </c>
      <c r="B57" s="3" t="s">
        <v>70</v>
      </c>
      <c r="C57" s="11" t="s">
        <v>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3"/>
      <c r="AG57" s="12"/>
      <c r="AH57" s="1"/>
      <c r="AI57" s="1"/>
      <c r="AJ57" s="1"/>
      <c r="AK57" s="1"/>
      <c r="AL57" s="1"/>
      <c r="AM57" s="1"/>
      <c r="AN57" s="1"/>
    </row>
    <row r="58" spans="1:40" ht="19.5" x14ac:dyDescent="0.25">
      <c r="A58" s="10" t="s">
        <v>121</v>
      </c>
      <c r="B58" s="3" t="s">
        <v>73</v>
      </c>
      <c r="C58" s="11" t="s">
        <v>91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3"/>
      <c r="AG58" s="12"/>
      <c r="AH58" s="1"/>
      <c r="AI58" s="1"/>
      <c r="AJ58" s="1"/>
      <c r="AK58" s="1"/>
      <c r="AL58" s="1"/>
      <c r="AM58" s="1"/>
      <c r="AN58" s="1"/>
    </row>
    <row r="59" spans="1:40" ht="19.5" x14ac:dyDescent="0.25">
      <c r="A59" s="10" t="s">
        <v>122</v>
      </c>
      <c r="B59" s="3" t="s">
        <v>123</v>
      </c>
      <c r="C59" s="11" t="s">
        <v>37</v>
      </c>
      <c r="D59" s="21" t="s">
        <v>37</v>
      </c>
      <c r="E59" s="21" t="s">
        <v>37</v>
      </c>
      <c r="F59" s="21" t="s">
        <v>37</v>
      </c>
      <c r="G59" s="21" t="s">
        <v>37</v>
      </c>
      <c r="H59" s="21" t="s">
        <v>37</v>
      </c>
      <c r="I59" s="21" t="s">
        <v>37</v>
      </c>
      <c r="J59" s="21" t="s">
        <v>37</v>
      </c>
      <c r="K59" s="21" t="s">
        <v>37</v>
      </c>
      <c r="L59" s="21" t="s">
        <v>37</v>
      </c>
      <c r="M59" s="21" t="s">
        <v>37</v>
      </c>
      <c r="N59" s="21" t="s">
        <v>37</v>
      </c>
      <c r="O59" s="21" t="s">
        <v>37</v>
      </c>
      <c r="P59" s="21" t="s">
        <v>37</v>
      </c>
      <c r="Q59" s="21" t="s">
        <v>37</v>
      </c>
      <c r="R59" s="21" t="s">
        <v>37</v>
      </c>
      <c r="S59" s="21" t="s">
        <v>37</v>
      </c>
      <c r="T59" s="21" t="s">
        <v>37</v>
      </c>
      <c r="U59" s="21" t="s">
        <v>37</v>
      </c>
      <c r="V59" s="21" t="s">
        <v>37</v>
      </c>
      <c r="W59" s="21" t="s">
        <v>37</v>
      </c>
      <c r="X59" s="21" t="s">
        <v>37</v>
      </c>
      <c r="Y59" s="21" t="s">
        <v>37</v>
      </c>
      <c r="Z59" s="21" t="s">
        <v>37</v>
      </c>
      <c r="AA59" s="21"/>
      <c r="AB59" s="21"/>
      <c r="AC59" s="21"/>
      <c r="AD59" s="21"/>
      <c r="AE59" s="21" t="s">
        <v>37</v>
      </c>
      <c r="AF59" s="3"/>
      <c r="AG59" s="12"/>
      <c r="AH59" s="1"/>
      <c r="AI59" s="1"/>
      <c r="AJ59" s="1"/>
      <c r="AK59" s="1"/>
      <c r="AL59" s="1"/>
      <c r="AM59" s="1"/>
      <c r="AN59" s="1"/>
    </row>
    <row r="60" spans="1:40" ht="36" x14ac:dyDescent="0.25">
      <c r="A60" s="10" t="s">
        <v>124</v>
      </c>
      <c r="B60" s="3" t="s">
        <v>70</v>
      </c>
      <c r="C60" s="11" t="s">
        <v>125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3"/>
      <c r="AG60" s="12"/>
      <c r="AH60" s="1"/>
      <c r="AI60" s="1"/>
      <c r="AJ60" s="1"/>
      <c r="AK60" s="1"/>
      <c r="AL60" s="1"/>
      <c r="AM60" s="1"/>
      <c r="AN60" s="1"/>
    </row>
    <row r="61" spans="1:40" ht="36" x14ac:dyDescent="0.25">
      <c r="A61" s="10" t="s">
        <v>126</v>
      </c>
      <c r="B61" s="3" t="s">
        <v>73</v>
      </c>
      <c r="C61" s="11" t="s">
        <v>125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3"/>
      <c r="AG61" s="12"/>
      <c r="AH61" s="1"/>
      <c r="AI61" s="1"/>
      <c r="AJ61" s="1"/>
      <c r="AK61" s="1"/>
      <c r="AL61" s="1"/>
      <c r="AM61" s="1"/>
      <c r="AN61" s="1"/>
    </row>
    <row r="62" spans="1:40" ht="24" x14ac:dyDescent="0.25">
      <c r="A62" s="10" t="s">
        <v>127</v>
      </c>
      <c r="B62" s="3" t="s">
        <v>128</v>
      </c>
      <c r="C62" s="11" t="s">
        <v>37</v>
      </c>
      <c r="D62" s="21" t="s">
        <v>37</v>
      </c>
      <c r="E62" s="21" t="s">
        <v>37</v>
      </c>
      <c r="F62" s="21" t="s">
        <v>37</v>
      </c>
      <c r="G62" s="21" t="s">
        <v>37</v>
      </c>
      <c r="H62" s="21" t="s">
        <v>37</v>
      </c>
      <c r="I62" s="21" t="s">
        <v>37</v>
      </c>
      <c r="J62" s="21" t="s">
        <v>37</v>
      </c>
      <c r="K62" s="21" t="s">
        <v>37</v>
      </c>
      <c r="L62" s="21" t="s">
        <v>37</v>
      </c>
      <c r="M62" s="21" t="s">
        <v>37</v>
      </c>
      <c r="N62" s="21" t="s">
        <v>37</v>
      </c>
      <c r="O62" s="21" t="s">
        <v>37</v>
      </c>
      <c r="P62" s="21" t="s">
        <v>37</v>
      </c>
      <c r="Q62" s="21" t="s">
        <v>37</v>
      </c>
      <c r="R62" s="21" t="s">
        <v>37</v>
      </c>
      <c r="S62" s="21" t="s">
        <v>37</v>
      </c>
      <c r="T62" s="21" t="s">
        <v>37</v>
      </c>
      <c r="U62" s="21" t="s">
        <v>37</v>
      </c>
      <c r="V62" s="21" t="s">
        <v>37</v>
      </c>
      <c r="W62" s="21" t="s">
        <v>37</v>
      </c>
      <c r="X62" s="21" t="s">
        <v>37</v>
      </c>
      <c r="Y62" s="21" t="s">
        <v>37</v>
      </c>
      <c r="Z62" s="21" t="s">
        <v>37</v>
      </c>
      <c r="AA62" s="21"/>
      <c r="AB62" s="21"/>
      <c r="AC62" s="21"/>
      <c r="AD62" s="21"/>
      <c r="AE62" s="21" t="s">
        <v>37</v>
      </c>
      <c r="AF62" s="3"/>
      <c r="AG62" s="12"/>
      <c r="AH62" s="1"/>
      <c r="AI62" s="1"/>
      <c r="AJ62" s="1"/>
      <c r="AK62" s="1"/>
      <c r="AL62" s="1"/>
      <c r="AM62" s="1"/>
      <c r="AN62" s="1"/>
    </row>
    <row r="63" spans="1:40" ht="24" x14ac:dyDescent="0.25">
      <c r="A63" s="10" t="s">
        <v>129</v>
      </c>
      <c r="B63" s="3" t="s">
        <v>70</v>
      </c>
      <c r="C63" s="11" t="s">
        <v>130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3"/>
      <c r="AG63" s="12"/>
      <c r="AH63" s="1"/>
      <c r="AI63" s="1"/>
      <c r="AJ63" s="1"/>
      <c r="AK63" s="1"/>
      <c r="AL63" s="1"/>
      <c r="AM63" s="1"/>
      <c r="AN63" s="1"/>
    </row>
    <row r="64" spans="1:40" ht="24" x14ac:dyDescent="0.25">
      <c r="A64" s="10" t="s">
        <v>131</v>
      </c>
      <c r="B64" s="3" t="s">
        <v>73</v>
      </c>
      <c r="C64" s="11" t="s">
        <v>130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3"/>
      <c r="AG64" s="12"/>
      <c r="AH64" s="1"/>
      <c r="AI64" s="1"/>
      <c r="AJ64" s="1"/>
      <c r="AK64" s="1"/>
      <c r="AL64" s="1"/>
      <c r="AM64" s="1"/>
      <c r="AN64" s="1"/>
    </row>
    <row r="65" spans="1:40" ht="24" x14ac:dyDescent="0.25">
      <c r="A65" s="10" t="s">
        <v>132</v>
      </c>
      <c r="B65" s="3" t="s">
        <v>133</v>
      </c>
      <c r="C65" s="11" t="s">
        <v>37</v>
      </c>
      <c r="D65" s="21" t="s">
        <v>37</v>
      </c>
      <c r="E65" s="21" t="s">
        <v>37</v>
      </c>
      <c r="F65" s="21" t="s">
        <v>37</v>
      </c>
      <c r="G65" s="21" t="s">
        <v>37</v>
      </c>
      <c r="H65" s="21" t="s">
        <v>37</v>
      </c>
      <c r="I65" s="21" t="s">
        <v>37</v>
      </c>
      <c r="J65" s="21" t="s">
        <v>37</v>
      </c>
      <c r="K65" s="21" t="s">
        <v>37</v>
      </c>
      <c r="L65" s="21" t="s">
        <v>37</v>
      </c>
      <c r="M65" s="21" t="s">
        <v>37</v>
      </c>
      <c r="N65" s="21" t="s">
        <v>37</v>
      </c>
      <c r="O65" s="21" t="s">
        <v>37</v>
      </c>
      <c r="P65" s="21" t="s">
        <v>37</v>
      </c>
      <c r="Q65" s="21" t="s">
        <v>37</v>
      </c>
      <c r="R65" s="21" t="s">
        <v>37</v>
      </c>
      <c r="S65" s="21" t="s">
        <v>37</v>
      </c>
      <c r="T65" s="21" t="s">
        <v>37</v>
      </c>
      <c r="U65" s="21" t="s">
        <v>37</v>
      </c>
      <c r="V65" s="21" t="s">
        <v>37</v>
      </c>
      <c r="W65" s="21" t="s">
        <v>37</v>
      </c>
      <c r="X65" s="21" t="s">
        <v>37</v>
      </c>
      <c r="Y65" s="21" t="s">
        <v>37</v>
      </c>
      <c r="Z65" s="21" t="s">
        <v>37</v>
      </c>
      <c r="AA65" s="21"/>
      <c r="AB65" s="21"/>
      <c r="AC65" s="21"/>
      <c r="AD65" s="21"/>
      <c r="AE65" s="21" t="s">
        <v>37</v>
      </c>
      <c r="AF65" s="3"/>
      <c r="AG65" s="12"/>
      <c r="AH65" s="1"/>
      <c r="AI65" s="1"/>
      <c r="AJ65" s="1"/>
      <c r="AK65" s="1"/>
      <c r="AL65" s="1"/>
      <c r="AM65" s="1"/>
      <c r="AN65" s="1"/>
    </row>
    <row r="66" spans="1:40" ht="24" x14ac:dyDescent="0.25">
      <c r="A66" s="10" t="s">
        <v>134</v>
      </c>
      <c r="B66" s="3" t="s">
        <v>70</v>
      </c>
      <c r="C66" s="11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3"/>
      <c r="AG66" s="12"/>
      <c r="AH66" s="1"/>
      <c r="AI66" s="1"/>
      <c r="AJ66" s="1"/>
      <c r="AK66" s="1"/>
      <c r="AL66" s="1"/>
      <c r="AM66" s="1"/>
      <c r="AN66" s="1"/>
    </row>
    <row r="67" spans="1:40" ht="24" x14ac:dyDescent="0.25">
      <c r="A67" s="10" t="s">
        <v>135</v>
      </c>
      <c r="B67" s="3" t="s">
        <v>73</v>
      </c>
      <c r="C67" s="11" t="s">
        <v>130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3"/>
      <c r="AG67" s="12"/>
      <c r="AH67" s="1"/>
      <c r="AI67" s="1"/>
      <c r="AJ67" s="1"/>
      <c r="AK67" s="1"/>
      <c r="AL67" s="1"/>
      <c r="AM67" s="1"/>
      <c r="AN67" s="1"/>
    </row>
    <row r="68" spans="1:40" ht="24" x14ac:dyDescent="0.25">
      <c r="A68" s="10" t="s">
        <v>136</v>
      </c>
      <c r="B68" s="3" t="s">
        <v>137</v>
      </c>
      <c r="C68" s="11" t="s">
        <v>37</v>
      </c>
      <c r="D68" s="21" t="s">
        <v>37</v>
      </c>
      <c r="E68" s="21" t="s">
        <v>37</v>
      </c>
      <c r="F68" s="21" t="s">
        <v>37</v>
      </c>
      <c r="G68" s="21" t="s">
        <v>37</v>
      </c>
      <c r="H68" s="21" t="s">
        <v>37</v>
      </c>
      <c r="I68" s="21" t="s">
        <v>37</v>
      </c>
      <c r="J68" s="21" t="s">
        <v>37</v>
      </c>
      <c r="K68" s="21" t="s">
        <v>37</v>
      </c>
      <c r="L68" s="21" t="s">
        <v>37</v>
      </c>
      <c r="M68" s="21" t="s">
        <v>37</v>
      </c>
      <c r="N68" s="21" t="s">
        <v>37</v>
      </c>
      <c r="O68" s="21" t="s">
        <v>37</v>
      </c>
      <c r="P68" s="21" t="s">
        <v>37</v>
      </c>
      <c r="Q68" s="21" t="s">
        <v>37</v>
      </c>
      <c r="R68" s="21" t="s">
        <v>37</v>
      </c>
      <c r="S68" s="21" t="s">
        <v>37</v>
      </c>
      <c r="T68" s="21" t="s">
        <v>37</v>
      </c>
      <c r="U68" s="21" t="s">
        <v>37</v>
      </c>
      <c r="V68" s="21" t="s">
        <v>37</v>
      </c>
      <c r="W68" s="21" t="s">
        <v>37</v>
      </c>
      <c r="X68" s="21" t="s">
        <v>37</v>
      </c>
      <c r="Y68" s="21" t="s">
        <v>37</v>
      </c>
      <c r="Z68" s="21" t="s">
        <v>37</v>
      </c>
      <c r="AA68" s="21"/>
      <c r="AB68" s="21"/>
      <c r="AC68" s="21"/>
      <c r="AD68" s="21"/>
      <c r="AE68" s="21" t="s">
        <v>37</v>
      </c>
      <c r="AF68" s="3"/>
      <c r="AG68" s="12"/>
      <c r="AH68" s="1"/>
      <c r="AI68" s="1"/>
      <c r="AJ68" s="1"/>
      <c r="AK68" s="1"/>
      <c r="AL68" s="1"/>
      <c r="AM68" s="1"/>
      <c r="AN68" s="1"/>
    </row>
    <row r="69" spans="1:40" ht="24" x14ac:dyDescent="0.25">
      <c r="A69" s="10" t="s">
        <v>138</v>
      </c>
      <c r="B69" s="3" t="s">
        <v>70</v>
      </c>
      <c r="C69" s="11" t="s">
        <v>139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3" t="s">
        <v>140</v>
      </c>
      <c r="AG69" s="12"/>
      <c r="AH69" s="1"/>
      <c r="AI69" s="1"/>
      <c r="AJ69" s="1"/>
      <c r="AK69" s="1"/>
      <c r="AL69" s="1"/>
      <c r="AM69" s="1"/>
      <c r="AN69" s="1"/>
    </row>
    <row r="70" spans="1:40" ht="24" x14ac:dyDescent="0.25">
      <c r="A70" s="10" t="s">
        <v>141</v>
      </c>
      <c r="B70" s="3" t="s">
        <v>73</v>
      </c>
      <c r="C70" s="11" t="s">
        <v>139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3" t="s">
        <v>142</v>
      </c>
      <c r="AG70" s="12"/>
      <c r="AH70" s="1"/>
      <c r="AI70" s="1"/>
      <c r="AJ70" s="1"/>
      <c r="AK70" s="1"/>
      <c r="AL70" s="1"/>
      <c r="AM70" s="1"/>
      <c r="AN70" s="1"/>
    </row>
    <row r="71" spans="1:40" ht="24" x14ac:dyDescent="0.25">
      <c r="A71" s="10" t="s">
        <v>143</v>
      </c>
      <c r="B71" s="3" t="s">
        <v>144</v>
      </c>
      <c r="C71" s="11" t="s">
        <v>37</v>
      </c>
      <c r="D71" s="21" t="s">
        <v>37</v>
      </c>
      <c r="E71" s="21" t="s">
        <v>37</v>
      </c>
      <c r="F71" s="21" t="s">
        <v>37</v>
      </c>
      <c r="G71" s="21" t="s">
        <v>37</v>
      </c>
      <c r="H71" s="21" t="s">
        <v>37</v>
      </c>
      <c r="I71" s="21" t="s">
        <v>37</v>
      </c>
      <c r="J71" s="21" t="s">
        <v>37</v>
      </c>
      <c r="K71" s="21" t="s">
        <v>37</v>
      </c>
      <c r="L71" s="21" t="s">
        <v>37</v>
      </c>
      <c r="M71" s="21" t="s">
        <v>37</v>
      </c>
      <c r="N71" s="21" t="s">
        <v>37</v>
      </c>
      <c r="O71" s="21" t="s">
        <v>37</v>
      </c>
      <c r="P71" s="21" t="s">
        <v>37</v>
      </c>
      <c r="Q71" s="21" t="s">
        <v>37</v>
      </c>
      <c r="R71" s="21" t="s">
        <v>37</v>
      </c>
      <c r="S71" s="21" t="s">
        <v>37</v>
      </c>
      <c r="T71" s="21" t="s">
        <v>37</v>
      </c>
      <c r="U71" s="21" t="s">
        <v>37</v>
      </c>
      <c r="V71" s="21" t="s">
        <v>37</v>
      </c>
      <c r="W71" s="21" t="s">
        <v>37</v>
      </c>
      <c r="X71" s="21" t="s">
        <v>37</v>
      </c>
      <c r="Y71" s="21" t="s">
        <v>37</v>
      </c>
      <c r="Z71" s="21" t="s">
        <v>37</v>
      </c>
      <c r="AA71" s="21"/>
      <c r="AB71" s="21"/>
      <c r="AC71" s="21"/>
      <c r="AD71" s="21"/>
      <c r="AE71" s="21" t="s">
        <v>37</v>
      </c>
      <c r="AF71" s="3"/>
      <c r="AG71" s="12"/>
      <c r="AH71" s="1"/>
      <c r="AI71" s="1"/>
      <c r="AJ71" s="1"/>
      <c r="AK71" s="1"/>
      <c r="AL71" s="1"/>
      <c r="AM71" s="1"/>
      <c r="AN71" s="1"/>
    </row>
    <row r="72" spans="1:40" ht="36" x14ac:dyDescent="0.25">
      <c r="A72" s="10" t="s">
        <v>145</v>
      </c>
      <c r="B72" s="3" t="s">
        <v>70</v>
      </c>
      <c r="C72" s="11" t="s">
        <v>146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3" t="s">
        <v>147</v>
      </c>
      <c r="AG72" s="12"/>
      <c r="AH72" s="1"/>
      <c r="AI72" s="1"/>
      <c r="AJ72" s="1"/>
      <c r="AK72" s="1"/>
      <c r="AL72" s="1"/>
      <c r="AM72" s="1"/>
      <c r="AN72" s="1"/>
    </row>
    <row r="73" spans="1:40" ht="36" x14ac:dyDescent="0.25">
      <c r="A73" s="10" t="s">
        <v>148</v>
      </c>
      <c r="B73" s="3" t="s">
        <v>73</v>
      </c>
      <c r="C73" s="11" t="s">
        <v>146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3" t="s">
        <v>149</v>
      </c>
      <c r="AG73" s="12"/>
      <c r="AH73" s="1"/>
      <c r="AI73" s="1"/>
      <c r="AJ73" s="1"/>
      <c r="AK73" s="1"/>
      <c r="AL73" s="1"/>
      <c r="AM73" s="1"/>
      <c r="AN73" s="1"/>
    </row>
    <row r="74" spans="1:40" ht="36" x14ac:dyDescent="0.25">
      <c r="A74" s="10" t="s">
        <v>150</v>
      </c>
      <c r="B74" s="3" t="s">
        <v>151</v>
      </c>
      <c r="C74" s="11" t="s">
        <v>37</v>
      </c>
      <c r="D74" s="21" t="s">
        <v>37</v>
      </c>
      <c r="E74" s="21" t="s">
        <v>37</v>
      </c>
      <c r="F74" s="21" t="s">
        <v>37</v>
      </c>
      <c r="G74" s="21" t="s">
        <v>37</v>
      </c>
      <c r="H74" s="21" t="s">
        <v>37</v>
      </c>
      <c r="I74" s="21" t="s">
        <v>37</v>
      </c>
      <c r="J74" s="21" t="s">
        <v>37</v>
      </c>
      <c r="K74" s="21" t="s">
        <v>37</v>
      </c>
      <c r="L74" s="21" t="s">
        <v>37</v>
      </c>
      <c r="M74" s="21" t="s">
        <v>37</v>
      </c>
      <c r="N74" s="21" t="s">
        <v>37</v>
      </c>
      <c r="O74" s="21" t="s">
        <v>37</v>
      </c>
      <c r="P74" s="21" t="s">
        <v>37</v>
      </c>
      <c r="Q74" s="21" t="s">
        <v>37</v>
      </c>
      <c r="R74" s="21" t="s">
        <v>37</v>
      </c>
      <c r="S74" s="21" t="s">
        <v>37</v>
      </c>
      <c r="T74" s="21" t="s">
        <v>37</v>
      </c>
      <c r="U74" s="21" t="s">
        <v>37</v>
      </c>
      <c r="V74" s="21" t="s">
        <v>37</v>
      </c>
      <c r="W74" s="21" t="s">
        <v>37</v>
      </c>
      <c r="X74" s="21" t="s">
        <v>37</v>
      </c>
      <c r="Y74" s="21" t="s">
        <v>37</v>
      </c>
      <c r="Z74" s="21" t="s">
        <v>37</v>
      </c>
      <c r="AA74" s="21"/>
      <c r="AB74" s="21"/>
      <c r="AC74" s="21"/>
      <c r="AD74" s="21"/>
      <c r="AE74" s="21" t="s">
        <v>37</v>
      </c>
      <c r="AF74" s="3" t="s">
        <v>152</v>
      </c>
      <c r="AG74" s="12"/>
      <c r="AH74" s="1"/>
      <c r="AI74" s="1"/>
      <c r="AJ74" s="1"/>
      <c r="AK74" s="1"/>
      <c r="AL74" s="1"/>
      <c r="AM74" s="1"/>
      <c r="AN74" s="1"/>
    </row>
    <row r="75" spans="1:40" ht="72" x14ac:dyDescent="0.25">
      <c r="A75" s="10" t="s">
        <v>153</v>
      </c>
      <c r="B75" s="3" t="s">
        <v>70</v>
      </c>
      <c r="C75" s="11" t="s">
        <v>154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3" t="s">
        <v>155</v>
      </c>
      <c r="AG75" s="12"/>
      <c r="AH75" s="1"/>
      <c r="AI75" s="1"/>
      <c r="AJ75" s="1"/>
      <c r="AK75" s="1"/>
      <c r="AL75" s="1"/>
      <c r="AM75" s="1"/>
      <c r="AN75" s="1"/>
    </row>
    <row r="76" spans="1:40" ht="72" x14ac:dyDescent="0.25">
      <c r="A76" s="10" t="s">
        <v>156</v>
      </c>
      <c r="B76" s="3" t="s">
        <v>73</v>
      </c>
      <c r="C76" s="11" t="s">
        <v>154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3" t="s">
        <v>157</v>
      </c>
      <c r="AG76" s="12"/>
      <c r="AH76" s="1"/>
      <c r="AI76" s="1"/>
      <c r="AJ76" s="1"/>
      <c r="AK76" s="1"/>
      <c r="AL76" s="1"/>
      <c r="AM76" s="1"/>
      <c r="AN76" s="1"/>
    </row>
    <row r="77" spans="1:40" ht="24" x14ac:dyDescent="0.25">
      <c r="A77" s="10" t="s">
        <v>167</v>
      </c>
      <c r="B77" s="3" t="s">
        <v>168</v>
      </c>
      <c r="C77" s="11" t="s">
        <v>37</v>
      </c>
      <c r="D77" s="21" t="s">
        <v>37</v>
      </c>
      <c r="E77" s="21" t="s">
        <v>37</v>
      </c>
      <c r="F77" s="21" t="s">
        <v>37</v>
      </c>
      <c r="G77" s="21" t="s">
        <v>37</v>
      </c>
      <c r="H77" s="21" t="s">
        <v>37</v>
      </c>
      <c r="I77" s="21" t="s">
        <v>37</v>
      </c>
      <c r="J77" s="21" t="s">
        <v>37</v>
      </c>
      <c r="K77" s="21" t="s">
        <v>37</v>
      </c>
      <c r="L77" s="21" t="s">
        <v>37</v>
      </c>
      <c r="M77" s="21" t="s">
        <v>37</v>
      </c>
      <c r="N77" s="21" t="s">
        <v>37</v>
      </c>
      <c r="O77" s="21" t="s">
        <v>37</v>
      </c>
      <c r="P77" s="21" t="s">
        <v>37</v>
      </c>
      <c r="Q77" s="21" t="s">
        <v>37</v>
      </c>
      <c r="R77" s="21" t="s">
        <v>37</v>
      </c>
      <c r="S77" s="21" t="s">
        <v>37</v>
      </c>
      <c r="T77" s="21" t="s">
        <v>37</v>
      </c>
      <c r="U77" s="21" t="s">
        <v>37</v>
      </c>
      <c r="V77" s="21" t="s">
        <v>37</v>
      </c>
      <c r="W77" s="21" t="s">
        <v>37</v>
      </c>
      <c r="X77" s="21" t="s">
        <v>37</v>
      </c>
      <c r="Y77" s="21" t="s">
        <v>37</v>
      </c>
      <c r="Z77" s="21" t="s">
        <v>37</v>
      </c>
      <c r="AA77" s="21"/>
      <c r="AB77" s="21"/>
      <c r="AC77" s="21"/>
      <c r="AD77" s="21"/>
      <c r="AE77" s="21" t="s">
        <v>37</v>
      </c>
      <c r="AF77" s="3"/>
      <c r="AG77" s="12"/>
      <c r="AH77" s="1"/>
      <c r="AI77" s="1"/>
      <c r="AJ77" s="1"/>
      <c r="AK77" s="1"/>
      <c r="AL77" s="1"/>
      <c r="AM77" s="1"/>
      <c r="AN77" s="1"/>
    </row>
    <row r="78" spans="1:40" ht="36" x14ac:dyDescent="0.25">
      <c r="A78" s="10" t="s">
        <v>169</v>
      </c>
      <c r="B78" s="3" t="s">
        <v>170</v>
      </c>
      <c r="C78" s="11" t="s">
        <v>60</v>
      </c>
      <c r="D78" s="32">
        <f>D83</f>
        <v>0</v>
      </c>
      <c r="E78" s="32">
        <f t="shared" ref="E78:Z78" si="8">E83</f>
        <v>0</v>
      </c>
      <c r="F78" s="32">
        <f t="shared" si="8"/>
        <v>0</v>
      </c>
      <c r="G78" s="32">
        <f t="shared" si="8"/>
        <v>0</v>
      </c>
      <c r="H78" s="32">
        <f t="shared" si="8"/>
        <v>0</v>
      </c>
      <c r="I78" s="32">
        <f t="shared" si="8"/>
        <v>0</v>
      </c>
      <c r="J78" s="32">
        <f t="shared" si="8"/>
        <v>0</v>
      </c>
      <c r="K78" s="32">
        <f t="shared" si="8"/>
        <v>0</v>
      </c>
      <c r="L78" s="32">
        <f t="shared" si="8"/>
        <v>0</v>
      </c>
      <c r="M78" s="32">
        <f t="shared" si="8"/>
        <v>0</v>
      </c>
      <c r="N78" s="32">
        <f t="shared" si="8"/>
        <v>0</v>
      </c>
      <c r="O78" s="32">
        <f t="shared" si="8"/>
        <v>0</v>
      </c>
      <c r="P78" s="32">
        <f t="shared" si="8"/>
        <v>0</v>
      </c>
      <c r="Q78" s="32">
        <f t="shared" si="8"/>
        <v>0</v>
      </c>
      <c r="R78" s="32">
        <f t="shared" si="8"/>
        <v>0</v>
      </c>
      <c r="S78" s="32">
        <f t="shared" si="8"/>
        <v>0</v>
      </c>
      <c r="T78" s="32">
        <f t="shared" si="8"/>
        <v>0</v>
      </c>
      <c r="U78" s="32">
        <f t="shared" si="8"/>
        <v>0</v>
      </c>
      <c r="V78" s="32">
        <f t="shared" si="8"/>
        <v>0</v>
      </c>
      <c r="W78" s="32">
        <f t="shared" si="8"/>
        <v>0</v>
      </c>
      <c r="X78" s="32">
        <f t="shared" si="8"/>
        <v>0</v>
      </c>
      <c r="Y78" s="32">
        <f t="shared" si="8"/>
        <v>0</v>
      </c>
      <c r="Z78" s="32">
        <f t="shared" si="8"/>
        <v>0</v>
      </c>
      <c r="AA78" s="32"/>
      <c r="AB78" s="32"/>
      <c r="AC78" s="32"/>
      <c r="AD78" s="32"/>
      <c r="AE78" s="32">
        <f t="shared" ref="AE78" si="9">AE83</f>
        <v>0</v>
      </c>
      <c r="AF78" s="3" t="s">
        <v>171</v>
      </c>
      <c r="AG78" s="12"/>
      <c r="AH78" s="1"/>
      <c r="AI78" s="1"/>
      <c r="AJ78" s="1"/>
      <c r="AK78" s="1"/>
      <c r="AL78" s="1"/>
      <c r="AM78" s="1"/>
      <c r="AN78" s="1"/>
    </row>
    <row r="79" spans="1:40" ht="36" x14ac:dyDescent="0.25">
      <c r="A79" s="10" t="s">
        <v>172</v>
      </c>
      <c r="B79" s="3" t="s">
        <v>173</v>
      </c>
      <c r="C79" s="11" t="s">
        <v>60</v>
      </c>
      <c r="D79" s="32">
        <f t="shared" ref="D79:Z82" si="10">D84</f>
        <v>0</v>
      </c>
      <c r="E79" s="32">
        <f t="shared" si="10"/>
        <v>0</v>
      </c>
      <c r="F79" s="32">
        <f t="shared" si="10"/>
        <v>0</v>
      </c>
      <c r="G79" s="32">
        <f t="shared" si="10"/>
        <v>0</v>
      </c>
      <c r="H79" s="32">
        <f t="shared" si="10"/>
        <v>0</v>
      </c>
      <c r="I79" s="32">
        <f t="shared" si="10"/>
        <v>0</v>
      </c>
      <c r="J79" s="32">
        <f t="shared" si="10"/>
        <v>0</v>
      </c>
      <c r="K79" s="32">
        <f t="shared" si="10"/>
        <v>0</v>
      </c>
      <c r="L79" s="32">
        <f t="shared" si="10"/>
        <v>0</v>
      </c>
      <c r="M79" s="32">
        <f t="shared" si="10"/>
        <v>0</v>
      </c>
      <c r="N79" s="32">
        <f t="shared" si="10"/>
        <v>0</v>
      </c>
      <c r="O79" s="32">
        <f t="shared" si="10"/>
        <v>0</v>
      </c>
      <c r="P79" s="32">
        <f t="shared" si="10"/>
        <v>0</v>
      </c>
      <c r="Q79" s="32">
        <f t="shared" si="10"/>
        <v>0</v>
      </c>
      <c r="R79" s="32">
        <f t="shared" si="10"/>
        <v>0</v>
      </c>
      <c r="S79" s="32">
        <f t="shared" si="10"/>
        <v>0</v>
      </c>
      <c r="T79" s="32">
        <f t="shared" si="10"/>
        <v>0</v>
      </c>
      <c r="U79" s="32">
        <f t="shared" si="10"/>
        <v>0</v>
      </c>
      <c r="V79" s="32">
        <f t="shared" si="10"/>
        <v>0</v>
      </c>
      <c r="W79" s="32">
        <f t="shared" si="10"/>
        <v>0</v>
      </c>
      <c r="X79" s="32">
        <f t="shared" si="10"/>
        <v>0</v>
      </c>
      <c r="Y79" s="32">
        <f t="shared" si="10"/>
        <v>0</v>
      </c>
      <c r="Z79" s="32">
        <f t="shared" si="10"/>
        <v>0</v>
      </c>
      <c r="AA79" s="32"/>
      <c r="AB79" s="32"/>
      <c r="AC79" s="32"/>
      <c r="AD79" s="32"/>
      <c r="AE79" s="32">
        <f t="shared" ref="AE79" si="11">AE84</f>
        <v>0</v>
      </c>
      <c r="AF79" s="3" t="s">
        <v>174</v>
      </c>
      <c r="AG79" s="12"/>
      <c r="AH79" s="1"/>
      <c r="AI79" s="1"/>
      <c r="AJ79" s="1"/>
      <c r="AK79" s="1"/>
      <c r="AL79" s="1"/>
      <c r="AM79" s="1"/>
      <c r="AN79" s="1"/>
    </row>
    <row r="80" spans="1:40" ht="36" x14ac:dyDescent="0.25">
      <c r="A80" s="10" t="s">
        <v>175</v>
      </c>
      <c r="B80" s="3" t="s">
        <v>176</v>
      </c>
      <c r="C80" s="11" t="s">
        <v>60</v>
      </c>
      <c r="D80" s="32">
        <f t="shared" si="10"/>
        <v>0</v>
      </c>
      <c r="E80" s="32">
        <f t="shared" si="10"/>
        <v>0</v>
      </c>
      <c r="F80" s="32">
        <f t="shared" si="10"/>
        <v>0</v>
      </c>
      <c r="G80" s="32">
        <f t="shared" si="10"/>
        <v>0</v>
      </c>
      <c r="H80" s="32">
        <f t="shared" si="10"/>
        <v>0</v>
      </c>
      <c r="I80" s="32">
        <f t="shared" si="10"/>
        <v>0</v>
      </c>
      <c r="J80" s="32">
        <f t="shared" si="10"/>
        <v>0</v>
      </c>
      <c r="K80" s="32">
        <f t="shared" si="10"/>
        <v>0</v>
      </c>
      <c r="L80" s="32">
        <f t="shared" si="10"/>
        <v>0</v>
      </c>
      <c r="M80" s="32">
        <f t="shared" si="10"/>
        <v>0</v>
      </c>
      <c r="N80" s="32">
        <f t="shared" si="10"/>
        <v>0</v>
      </c>
      <c r="O80" s="32">
        <f t="shared" si="10"/>
        <v>0</v>
      </c>
      <c r="P80" s="32">
        <f t="shared" si="10"/>
        <v>0</v>
      </c>
      <c r="Q80" s="32">
        <f t="shared" si="10"/>
        <v>0</v>
      </c>
      <c r="R80" s="32">
        <f t="shared" si="10"/>
        <v>0</v>
      </c>
      <c r="S80" s="32">
        <f t="shared" si="10"/>
        <v>0</v>
      </c>
      <c r="T80" s="32">
        <f t="shared" si="10"/>
        <v>0</v>
      </c>
      <c r="U80" s="32">
        <f t="shared" si="10"/>
        <v>0</v>
      </c>
      <c r="V80" s="32">
        <f t="shared" si="10"/>
        <v>0</v>
      </c>
      <c r="W80" s="32">
        <f t="shared" si="10"/>
        <v>0</v>
      </c>
      <c r="X80" s="32">
        <f t="shared" si="10"/>
        <v>0</v>
      </c>
      <c r="Y80" s="32">
        <f t="shared" si="10"/>
        <v>0</v>
      </c>
      <c r="Z80" s="32">
        <f t="shared" si="10"/>
        <v>0</v>
      </c>
      <c r="AA80" s="32"/>
      <c r="AB80" s="32"/>
      <c r="AC80" s="32"/>
      <c r="AD80" s="32"/>
      <c r="AE80" s="32">
        <f t="shared" ref="AE80" si="12">AE85</f>
        <v>0</v>
      </c>
      <c r="AF80" s="3" t="s">
        <v>177</v>
      </c>
      <c r="AG80" s="12"/>
      <c r="AH80" s="1"/>
      <c r="AI80" s="1"/>
      <c r="AJ80" s="1"/>
      <c r="AK80" s="1"/>
      <c r="AL80" s="1"/>
      <c r="AM80" s="1"/>
      <c r="AN80" s="1"/>
    </row>
    <row r="81" spans="1:40" ht="36" x14ac:dyDescent="0.25">
      <c r="A81" s="10" t="s">
        <v>178</v>
      </c>
      <c r="B81" s="3" t="s">
        <v>179</v>
      </c>
      <c r="C81" s="11" t="s">
        <v>60</v>
      </c>
      <c r="D81" s="32">
        <f t="shared" si="10"/>
        <v>0</v>
      </c>
      <c r="E81" s="32">
        <f t="shared" si="10"/>
        <v>0</v>
      </c>
      <c r="F81" s="32">
        <f t="shared" si="10"/>
        <v>0</v>
      </c>
      <c r="G81" s="32">
        <f t="shared" si="10"/>
        <v>0</v>
      </c>
      <c r="H81" s="32">
        <f t="shared" si="10"/>
        <v>0</v>
      </c>
      <c r="I81" s="32">
        <f t="shared" si="10"/>
        <v>0</v>
      </c>
      <c r="J81" s="32">
        <f t="shared" si="10"/>
        <v>0</v>
      </c>
      <c r="K81" s="32">
        <f t="shared" si="10"/>
        <v>0</v>
      </c>
      <c r="L81" s="32">
        <f t="shared" si="10"/>
        <v>0</v>
      </c>
      <c r="M81" s="32">
        <f t="shared" si="10"/>
        <v>0</v>
      </c>
      <c r="N81" s="32">
        <f t="shared" si="10"/>
        <v>0</v>
      </c>
      <c r="O81" s="32">
        <f t="shared" si="10"/>
        <v>0</v>
      </c>
      <c r="P81" s="32">
        <f t="shared" si="10"/>
        <v>0</v>
      </c>
      <c r="Q81" s="32">
        <f t="shared" si="10"/>
        <v>0</v>
      </c>
      <c r="R81" s="32">
        <f t="shared" si="10"/>
        <v>0</v>
      </c>
      <c r="S81" s="32">
        <f t="shared" si="10"/>
        <v>0</v>
      </c>
      <c r="T81" s="32">
        <f t="shared" si="10"/>
        <v>0</v>
      </c>
      <c r="U81" s="32">
        <f t="shared" si="10"/>
        <v>0</v>
      </c>
      <c r="V81" s="32">
        <f t="shared" si="10"/>
        <v>0</v>
      </c>
      <c r="W81" s="32">
        <f t="shared" si="10"/>
        <v>0</v>
      </c>
      <c r="X81" s="32">
        <f t="shared" si="10"/>
        <v>0</v>
      </c>
      <c r="Y81" s="32">
        <f t="shared" si="10"/>
        <v>0</v>
      </c>
      <c r="Z81" s="32">
        <f t="shared" si="10"/>
        <v>0</v>
      </c>
      <c r="AA81" s="32"/>
      <c r="AB81" s="32"/>
      <c r="AC81" s="32"/>
      <c r="AD81" s="32"/>
      <c r="AE81" s="32">
        <f t="shared" ref="AE81" si="13">AE86</f>
        <v>0</v>
      </c>
      <c r="AF81" s="3" t="s">
        <v>180</v>
      </c>
      <c r="AG81" s="12"/>
      <c r="AH81" s="1"/>
      <c r="AI81" s="1"/>
      <c r="AJ81" s="1"/>
      <c r="AK81" s="1"/>
      <c r="AL81" s="1"/>
      <c r="AM81" s="1"/>
      <c r="AN81" s="1"/>
    </row>
    <row r="82" spans="1:40" ht="36" x14ac:dyDescent="0.25">
      <c r="A82" s="10" t="s">
        <v>181</v>
      </c>
      <c r="B82" s="3" t="s">
        <v>182</v>
      </c>
      <c r="C82" s="11" t="s">
        <v>60</v>
      </c>
      <c r="D82" s="32">
        <f t="shared" si="10"/>
        <v>0</v>
      </c>
      <c r="E82" s="32">
        <f t="shared" si="10"/>
        <v>0</v>
      </c>
      <c r="F82" s="32">
        <f t="shared" si="10"/>
        <v>0</v>
      </c>
      <c r="G82" s="32">
        <f t="shared" si="10"/>
        <v>0</v>
      </c>
      <c r="H82" s="32">
        <f t="shared" si="10"/>
        <v>0</v>
      </c>
      <c r="I82" s="32">
        <f t="shared" si="10"/>
        <v>0</v>
      </c>
      <c r="J82" s="32">
        <f t="shared" si="10"/>
        <v>0</v>
      </c>
      <c r="K82" s="32">
        <f t="shared" si="10"/>
        <v>0</v>
      </c>
      <c r="L82" s="32">
        <f t="shared" si="10"/>
        <v>0</v>
      </c>
      <c r="M82" s="32">
        <f t="shared" si="10"/>
        <v>0</v>
      </c>
      <c r="N82" s="32">
        <f t="shared" si="10"/>
        <v>0</v>
      </c>
      <c r="O82" s="32">
        <f t="shared" si="10"/>
        <v>0</v>
      </c>
      <c r="P82" s="32">
        <f t="shared" si="10"/>
        <v>0</v>
      </c>
      <c r="Q82" s="32">
        <f t="shared" si="10"/>
        <v>0</v>
      </c>
      <c r="R82" s="32">
        <f t="shared" si="10"/>
        <v>0</v>
      </c>
      <c r="S82" s="32">
        <f t="shared" si="10"/>
        <v>0</v>
      </c>
      <c r="T82" s="32">
        <f t="shared" si="10"/>
        <v>0</v>
      </c>
      <c r="U82" s="32">
        <f t="shared" si="10"/>
        <v>0</v>
      </c>
      <c r="V82" s="32">
        <f t="shared" si="10"/>
        <v>0</v>
      </c>
      <c r="W82" s="32">
        <f t="shared" si="10"/>
        <v>0</v>
      </c>
      <c r="X82" s="32">
        <f t="shared" si="10"/>
        <v>0</v>
      </c>
      <c r="Y82" s="32">
        <f t="shared" si="10"/>
        <v>0</v>
      </c>
      <c r="Z82" s="32">
        <f t="shared" si="10"/>
        <v>0</v>
      </c>
      <c r="AA82" s="32"/>
      <c r="AB82" s="32"/>
      <c r="AC82" s="32"/>
      <c r="AD82" s="32"/>
      <c r="AE82" s="32">
        <f t="shared" ref="AE82" si="14">AE87</f>
        <v>0</v>
      </c>
      <c r="AF82" s="3" t="s">
        <v>183</v>
      </c>
      <c r="AG82" s="12"/>
      <c r="AH82" s="1"/>
      <c r="AI82" s="1"/>
      <c r="AJ82" s="1"/>
      <c r="AK82" s="1"/>
      <c r="AL82" s="1"/>
      <c r="AM82" s="1"/>
      <c r="AN82" s="1"/>
    </row>
    <row r="83" spans="1:40" ht="144" x14ac:dyDescent="0.25">
      <c r="A83" s="10" t="s">
        <v>184</v>
      </c>
      <c r="B83" s="13" t="s">
        <v>215</v>
      </c>
      <c r="C83" s="11" t="s">
        <v>60</v>
      </c>
      <c r="D83" s="32">
        <f t="shared" ref="D83:Z83" si="15">SUM(D84:D87)</f>
        <v>0</v>
      </c>
      <c r="E83" s="32">
        <f t="shared" si="15"/>
        <v>0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5"/>
        <v>0</v>
      </c>
      <c r="O83" s="32">
        <f t="shared" si="15"/>
        <v>0</v>
      </c>
      <c r="P83" s="32">
        <f t="shared" si="15"/>
        <v>0</v>
      </c>
      <c r="Q83" s="32">
        <f t="shared" si="15"/>
        <v>0</v>
      </c>
      <c r="R83" s="32">
        <f t="shared" si="15"/>
        <v>0</v>
      </c>
      <c r="S83" s="32">
        <f t="shared" si="15"/>
        <v>0</v>
      </c>
      <c r="T83" s="32">
        <f t="shared" si="15"/>
        <v>0</v>
      </c>
      <c r="U83" s="32">
        <f t="shared" si="15"/>
        <v>0</v>
      </c>
      <c r="V83" s="32">
        <f t="shared" si="15"/>
        <v>0</v>
      </c>
      <c r="W83" s="32">
        <f t="shared" si="15"/>
        <v>0</v>
      </c>
      <c r="X83" s="32">
        <f t="shared" si="15"/>
        <v>0</v>
      </c>
      <c r="Y83" s="32">
        <f t="shared" si="15"/>
        <v>0</v>
      </c>
      <c r="Z83" s="32">
        <f t="shared" si="15"/>
        <v>0</v>
      </c>
      <c r="AA83" s="32"/>
      <c r="AB83" s="32"/>
      <c r="AC83" s="32"/>
      <c r="AD83" s="32"/>
      <c r="AE83" s="32">
        <f t="shared" ref="AE83" si="16">SUM(AE84:AE87)</f>
        <v>0</v>
      </c>
      <c r="AF83" s="3" t="s">
        <v>185</v>
      </c>
      <c r="AG83" s="12"/>
      <c r="AH83" s="1"/>
      <c r="AI83" s="1"/>
      <c r="AJ83" s="1"/>
      <c r="AK83" s="1"/>
      <c r="AL83" s="1"/>
      <c r="AM83" s="1"/>
      <c r="AN83" s="1"/>
    </row>
    <row r="84" spans="1:40" ht="19.5" x14ac:dyDescent="0.25">
      <c r="A84" s="10" t="s">
        <v>186</v>
      </c>
      <c r="B84" s="3" t="s">
        <v>173</v>
      </c>
      <c r="C84" s="11" t="s">
        <v>60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"/>
      <c r="AG84" s="12"/>
      <c r="AH84" s="1"/>
      <c r="AI84" s="1"/>
      <c r="AJ84" s="1"/>
      <c r="AK84" s="1"/>
      <c r="AL84" s="1"/>
      <c r="AM84" s="1"/>
      <c r="AN84" s="1"/>
    </row>
    <row r="85" spans="1:40" ht="19.5" x14ac:dyDescent="0.25">
      <c r="A85" s="10" t="s">
        <v>187</v>
      </c>
      <c r="B85" s="3" t="s">
        <v>176</v>
      </c>
      <c r="C85" s="11" t="s">
        <v>60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"/>
      <c r="AG85" s="12"/>
      <c r="AH85" s="1"/>
      <c r="AI85" s="1"/>
      <c r="AJ85" s="1"/>
      <c r="AK85" s="1"/>
      <c r="AL85" s="1"/>
      <c r="AM85" s="1"/>
      <c r="AN85" s="1"/>
    </row>
    <row r="86" spans="1:40" ht="19.5" x14ac:dyDescent="0.25">
      <c r="A86" s="10" t="s">
        <v>188</v>
      </c>
      <c r="B86" s="3" t="s">
        <v>179</v>
      </c>
      <c r="C86" s="11" t="s">
        <v>60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"/>
      <c r="AG86" s="12"/>
      <c r="AH86" s="1"/>
      <c r="AI86" s="1"/>
      <c r="AJ86" s="1"/>
      <c r="AK86" s="1"/>
      <c r="AL86" s="1"/>
      <c r="AM86" s="1"/>
      <c r="AN86" s="1"/>
    </row>
    <row r="87" spans="1:40" ht="19.5" x14ac:dyDescent="0.25">
      <c r="A87" s="10" t="s">
        <v>189</v>
      </c>
      <c r="B87" s="3" t="s">
        <v>182</v>
      </c>
      <c r="C87" s="11" t="s">
        <v>60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"/>
      <c r="AG87" s="12"/>
      <c r="AH87" s="1"/>
      <c r="AI87" s="1"/>
      <c r="AJ87" s="1"/>
      <c r="AK87" s="1"/>
      <c r="AL87" s="1"/>
      <c r="AM87" s="1"/>
      <c r="AN87" s="1"/>
    </row>
    <row r="88" spans="1:40" ht="19.5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"/>
      <c r="AG88" s="17"/>
      <c r="AH88" s="1"/>
      <c r="AI88" s="1"/>
      <c r="AJ88" s="1"/>
      <c r="AK88" s="1"/>
      <c r="AL88" s="1"/>
      <c r="AM88" s="1"/>
      <c r="AN88" s="1"/>
    </row>
    <row r="89" spans="1:40" ht="19.5" x14ac:dyDescent="0.25">
      <c r="A89" s="18">
        <v>1</v>
      </c>
      <c r="B89" s="64" t="s">
        <v>190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17"/>
      <c r="AH89" s="1"/>
      <c r="AI89" s="1"/>
      <c r="AJ89" s="1"/>
      <c r="AK89" s="1"/>
      <c r="AL89" s="1"/>
      <c r="AM89" s="1"/>
      <c r="AN89" s="1"/>
    </row>
    <row r="90" spans="1:40" ht="19.5" x14ac:dyDescent="0.25">
      <c r="A90" s="18"/>
      <c r="B90" s="64" t="s">
        <v>191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17"/>
      <c r="AH90" s="1"/>
      <c r="AI90" s="1"/>
      <c r="AJ90" s="1"/>
      <c r="AK90" s="1"/>
      <c r="AL90" s="1"/>
      <c r="AM90" s="1"/>
      <c r="AN90" s="1"/>
    </row>
    <row r="91" spans="1:40" ht="19.5" x14ac:dyDescent="0.25">
      <c r="A91" s="19">
        <v>2</v>
      </c>
      <c r="B91" s="61" t="s">
        <v>192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17"/>
      <c r="AH91" s="1"/>
      <c r="AI91" s="1"/>
      <c r="AJ91" s="1"/>
      <c r="AK91" s="1"/>
      <c r="AL91" s="1"/>
      <c r="AM91" s="1"/>
      <c r="AN91" s="1"/>
    </row>
  </sheetData>
  <mergeCells count="8">
    <mergeCell ref="B91:AF91"/>
    <mergeCell ref="A1:D1"/>
    <mergeCell ref="A2:AF2"/>
    <mergeCell ref="A3:AF3"/>
    <mergeCell ref="A4:AF4"/>
    <mergeCell ref="B89:AF89"/>
    <mergeCell ref="B90:AF90"/>
    <mergeCell ref="AF16:AF27"/>
  </mergeCells>
  <phoneticPr fontId="19" type="noConversion"/>
  <dataValidations xWindow="603" yWindow="368" count="7">
    <dataValidation type="decimal" allowBlank="1" showInputMessage="1" showErrorMessage="1" error="Введите значение от 0 до 100%" sqref="E42:AE43 D39:AE40 E66:AE67 E63:AE64 D45:AE46 D57:AE58 D54:AE55 D51:AE52 D48:AE49 E60:AE61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sqref="D11:D12 D7:AE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E14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9 B22 B25">
      <formula1>2000</formula1>
      <formula2>2030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3 B26:B27 B20:B21 B23:B24 B17:B18">
      <formula1>source_of_funding</formula1>
    </dataValidation>
    <dataValidation type="decimal" allowBlank="1" showErrorMessage="1" errorTitle="Ошибка" error="Допускается ввод только неотрицательных чисел!" sqref="D42:D43 D66:D67 D60:D61 D63:D64 D72:AE73 D84:AE87 D33:AE34 D36:AE37 D30:AE31 D69:AE70 D75:AE76 F23 L24:M24 Z21:AD21 T24 AE20:AE21 AE24 Z23:AD24 X24:Y24 S21 U23:W24 R24 T20:Y21 Q21 S23:S24 P24 R20:R21 O21 Q23:Q24 D20:N21 P20:P21 N23:O24 F26 N27 O26:AE27 D26:E27 G26:M27 D23:E24 G23:K24 X17:AE18 J17:T18 D17:G18">
      <formula1>0</formula1>
      <formula2>9.99999999999999E+23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1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A3" sqref="A3:AJ3"/>
    </sheetView>
  </sheetViews>
  <sheetFormatPr defaultRowHeight="15" x14ac:dyDescent="0.25"/>
  <cols>
    <col min="1" max="1" width="11.28515625" style="2" customWidth="1"/>
    <col min="2" max="2" width="25" style="2" customWidth="1"/>
    <col min="3" max="3" width="8.7109375" style="2" customWidth="1"/>
    <col min="4" max="6" width="16" style="2" customWidth="1"/>
    <col min="7" max="7" width="19.85546875" style="2" customWidth="1"/>
    <col min="8" max="35" width="16" style="2" customWidth="1"/>
    <col min="36" max="36" width="43.85546875" style="2" customWidth="1"/>
    <col min="37" max="16384" width="9.140625" style="2"/>
  </cols>
  <sheetData>
    <row r="1" spans="1:44" x14ac:dyDescent="0.25">
      <c r="A1" s="62"/>
      <c r="B1" s="62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20" t="s">
        <v>0</v>
      </c>
      <c r="AK1" s="1"/>
      <c r="AL1" s="1"/>
      <c r="AM1" s="1"/>
      <c r="AN1" s="1"/>
      <c r="AO1" s="1"/>
      <c r="AP1" s="1"/>
      <c r="AQ1" s="1"/>
      <c r="AR1" s="1"/>
    </row>
    <row r="2" spans="1:44" ht="18.7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1"/>
      <c r="AL2" s="1"/>
      <c r="AM2" s="1"/>
      <c r="AN2" s="1"/>
      <c r="AO2" s="1"/>
      <c r="AP2" s="1"/>
      <c r="AQ2" s="1"/>
      <c r="AR2" s="1"/>
    </row>
    <row r="3" spans="1:44" ht="1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1"/>
      <c r="AL3" s="1"/>
      <c r="AM3" s="1"/>
      <c r="AN3" s="1"/>
      <c r="AO3" s="1"/>
      <c r="AP3" s="1"/>
      <c r="AQ3" s="1"/>
      <c r="AR3" s="1"/>
    </row>
    <row r="4" spans="1:44" ht="18.75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1"/>
      <c r="AL4" s="1"/>
      <c r="AM4" s="1"/>
      <c r="AN4" s="1"/>
      <c r="AO4" s="1"/>
      <c r="AP4" s="1"/>
      <c r="AQ4" s="1"/>
      <c r="AR4" s="1"/>
    </row>
    <row r="5" spans="1:44" ht="24" x14ac:dyDescent="0.25">
      <c r="A5" s="11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8</v>
      </c>
      <c r="L5" s="4" t="s">
        <v>8</v>
      </c>
      <c r="M5" s="4" t="s">
        <v>8</v>
      </c>
      <c r="N5" s="4" t="s">
        <v>8</v>
      </c>
      <c r="O5" s="4" t="s">
        <v>8</v>
      </c>
      <c r="P5" s="4" t="s">
        <v>8</v>
      </c>
      <c r="Q5" s="4" t="s">
        <v>8</v>
      </c>
      <c r="R5" s="4" t="s">
        <v>8</v>
      </c>
      <c r="S5" s="4" t="s">
        <v>8</v>
      </c>
      <c r="T5" s="4" t="s">
        <v>8</v>
      </c>
      <c r="U5" s="4" t="s">
        <v>8</v>
      </c>
      <c r="V5" s="4" t="s">
        <v>221</v>
      </c>
      <c r="W5" s="4" t="s">
        <v>221</v>
      </c>
      <c r="X5" s="4" t="s">
        <v>221</v>
      </c>
      <c r="Y5" s="4" t="s">
        <v>221</v>
      </c>
      <c r="Z5" s="4" t="s">
        <v>8</v>
      </c>
      <c r="AA5" s="4" t="s">
        <v>8</v>
      </c>
      <c r="AB5" s="4" t="s">
        <v>8</v>
      </c>
      <c r="AC5" s="4" t="s">
        <v>8</v>
      </c>
      <c r="AD5" s="4" t="s">
        <v>221</v>
      </c>
      <c r="AE5" s="4" t="s">
        <v>221</v>
      </c>
      <c r="AF5" s="4" t="s">
        <v>221</v>
      </c>
      <c r="AG5" s="4" t="s">
        <v>221</v>
      </c>
      <c r="AH5" s="4" t="s">
        <v>221</v>
      </c>
      <c r="AI5" s="4" t="s">
        <v>221</v>
      </c>
      <c r="AJ5" s="11" t="s">
        <v>9</v>
      </c>
      <c r="AK5" s="5"/>
      <c r="AL5" s="1"/>
      <c r="AM5" s="1"/>
      <c r="AN5" s="1"/>
      <c r="AO5" s="1"/>
      <c r="AP5" s="1"/>
      <c r="AQ5" s="1"/>
      <c r="AR5" s="1"/>
    </row>
    <row r="6" spans="1:44" x14ac:dyDescent="0.25">
      <c r="A6" s="23" t="s">
        <v>10</v>
      </c>
      <c r="B6" s="2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  <c r="M6" s="23" t="s">
        <v>22</v>
      </c>
      <c r="N6" s="23" t="s">
        <v>23</v>
      </c>
      <c r="O6" s="23" t="s">
        <v>24</v>
      </c>
      <c r="P6" s="23" t="s">
        <v>25</v>
      </c>
      <c r="Q6" s="23" t="s">
        <v>26</v>
      </c>
      <c r="R6" s="23" t="s">
        <v>27</v>
      </c>
      <c r="S6" s="23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3" t="s">
        <v>194</v>
      </c>
      <c r="AB6" s="23" t="s">
        <v>195</v>
      </c>
      <c r="AC6" s="23" t="s">
        <v>222</v>
      </c>
      <c r="AD6" s="23" t="s">
        <v>223</v>
      </c>
      <c r="AE6" s="23" t="s">
        <v>224</v>
      </c>
      <c r="AF6" s="23" t="s">
        <v>280</v>
      </c>
      <c r="AG6" s="23" t="s">
        <v>281</v>
      </c>
      <c r="AH6" s="23" t="s">
        <v>282</v>
      </c>
      <c r="AI6" s="23" t="s">
        <v>283</v>
      </c>
      <c r="AJ6" s="24"/>
      <c r="AK6" s="5"/>
      <c r="AL6" s="1"/>
      <c r="AM6" s="1"/>
      <c r="AN6" s="1"/>
      <c r="AO6" s="1"/>
      <c r="AP6" s="1"/>
      <c r="AQ6" s="1"/>
      <c r="AR6" s="1"/>
    </row>
    <row r="7" spans="1:44" ht="180" x14ac:dyDescent="0.3">
      <c r="A7" s="10">
        <v>1</v>
      </c>
      <c r="B7" s="3" t="s">
        <v>36</v>
      </c>
      <c r="C7" s="11" t="s">
        <v>37</v>
      </c>
      <c r="D7" s="25" t="s">
        <v>217</v>
      </c>
      <c r="E7" s="25" t="s">
        <v>196</v>
      </c>
      <c r="F7" s="25" t="s">
        <v>197</v>
      </c>
      <c r="G7" s="25" t="s">
        <v>287</v>
      </c>
      <c r="H7" s="25" t="s">
        <v>288</v>
      </c>
      <c r="I7" s="25" t="s">
        <v>289</v>
      </c>
      <c r="J7" s="25" t="s">
        <v>290</v>
      </c>
      <c r="K7" s="25" t="s">
        <v>291</v>
      </c>
      <c r="L7" s="25" t="s">
        <v>292</v>
      </c>
      <c r="M7" s="25" t="s">
        <v>293</v>
      </c>
      <c r="N7" s="25" t="s">
        <v>294</v>
      </c>
      <c r="O7" s="25" t="s">
        <v>295</v>
      </c>
      <c r="P7" s="25" t="s">
        <v>235</v>
      </c>
      <c r="Q7" s="25" t="s">
        <v>236</v>
      </c>
      <c r="R7" s="25" t="s">
        <v>237</v>
      </c>
      <c r="S7" s="25" t="s">
        <v>238</v>
      </c>
      <c r="T7" s="25" t="s">
        <v>285</v>
      </c>
      <c r="U7" s="25" t="s">
        <v>286</v>
      </c>
      <c r="V7" s="25" t="s">
        <v>198</v>
      </c>
      <c r="W7" s="25" t="s">
        <v>199</v>
      </c>
      <c r="X7" s="25" t="s">
        <v>245</v>
      </c>
      <c r="Y7" s="25" t="s">
        <v>246</v>
      </c>
      <c r="Z7" s="25" t="s">
        <v>276</v>
      </c>
      <c r="AA7" s="25" t="s">
        <v>277</v>
      </c>
      <c r="AB7" s="25" t="s">
        <v>278</v>
      </c>
      <c r="AC7" s="25" t="s">
        <v>279</v>
      </c>
      <c r="AD7" s="25" t="s">
        <v>241</v>
      </c>
      <c r="AE7" s="25" t="s">
        <v>242</v>
      </c>
      <c r="AF7" s="25" t="s">
        <v>243</v>
      </c>
      <c r="AG7" s="25" t="s">
        <v>244</v>
      </c>
      <c r="AH7" s="25" t="s">
        <v>274</v>
      </c>
      <c r="AI7" s="25" t="s">
        <v>275</v>
      </c>
      <c r="AJ7" s="3"/>
      <c r="AK7" s="6"/>
      <c r="AL7" s="1"/>
      <c r="AM7" s="1"/>
      <c r="AN7" s="1"/>
      <c r="AO7" s="1"/>
      <c r="AP7" s="1"/>
      <c r="AQ7" s="1"/>
      <c r="AR7" s="1"/>
    </row>
    <row r="8" spans="1:44" ht="24" x14ac:dyDescent="0.3">
      <c r="A8" s="10">
        <v>2</v>
      </c>
      <c r="B8" s="3" t="s">
        <v>38</v>
      </c>
      <c r="C8" s="11" t="s">
        <v>37</v>
      </c>
      <c r="D8" s="7" t="s">
        <v>247</v>
      </c>
      <c r="E8" s="21" t="s">
        <v>37</v>
      </c>
      <c r="F8" s="21" t="s">
        <v>37</v>
      </c>
      <c r="G8" s="21" t="s">
        <v>37</v>
      </c>
      <c r="H8" s="21" t="s">
        <v>37</v>
      </c>
      <c r="I8" s="21" t="s">
        <v>37</v>
      </c>
      <c r="J8" s="21" t="s">
        <v>37</v>
      </c>
      <c r="K8" s="21" t="s">
        <v>37</v>
      </c>
      <c r="L8" s="21" t="s">
        <v>37</v>
      </c>
      <c r="M8" s="21" t="s">
        <v>37</v>
      </c>
      <c r="N8" s="21" t="s">
        <v>37</v>
      </c>
      <c r="O8" s="21" t="s">
        <v>37</v>
      </c>
      <c r="P8" s="21" t="s">
        <v>37</v>
      </c>
      <c r="Q8" s="21" t="s">
        <v>37</v>
      </c>
      <c r="R8" s="21" t="s">
        <v>37</v>
      </c>
      <c r="S8" s="21" t="s">
        <v>37</v>
      </c>
      <c r="T8" s="21" t="s">
        <v>37</v>
      </c>
      <c r="U8" s="21" t="s">
        <v>37</v>
      </c>
      <c r="V8" s="21" t="s">
        <v>37</v>
      </c>
      <c r="W8" s="21" t="s">
        <v>37</v>
      </c>
      <c r="X8" s="21" t="s">
        <v>37</v>
      </c>
      <c r="Y8" s="21" t="s">
        <v>37</v>
      </c>
      <c r="Z8" s="21" t="s">
        <v>37</v>
      </c>
      <c r="AA8" s="21" t="s">
        <v>37</v>
      </c>
      <c r="AB8" s="21" t="s">
        <v>37</v>
      </c>
      <c r="AC8" s="21" t="s">
        <v>37</v>
      </c>
      <c r="AD8" s="21" t="s">
        <v>37</v>
      </c>
      <c r="AE8" s="21" t="s">
        <v>37</v>
      </c>
      <c r="AF8" s="21" t="s">
        <v>37</v>
      </c>
      <c r="AG8" s="21" t="s">
        <v>37</v>
      </c>
      <c r="AH8" s="21" t="s">
        <v>37</v>
      </c>
      <c r="AI8" s="21" t="s">
        <v>37</v>
      </c>
      <c r="AJ8" s="3" t="s">
        <v>39</v>
      </c>
      <c r="AK8" s="6"/>
      <c r="AL8" s="1"/>
      <c r="AM8" s="1"/>
      <c r="AN8" s="1"/>
      <c r="AO8" s="1"/>
      <c r="AP8" s="1"/>
      <c r="AQ8" s="1"/>
      <c r="AR8" s="1"/>
    </row>
    <row r="9" spans="1:44" ht="24" x14ac:dyDescent="0.3">
      <c r="A9" s="10" t="s">
        <v>40</v>
      </c>
      <c r="B9" s="3" t="s">
        <v>41</v>
      </c>
      <c r="C9" s="11" t="s">
        <v>37</v>
      </c>
      <c r="D9" s="8" t="s">
        <v>284</v>
      </c>
      <c r="E9" s="21" t="s">
        <v>37</v>
      </c>
      <c r="F9" s="21" t="s">
        <v>37</v>
      </c>
      <c r="G9" s="21" t="s">
        <v>37</v>
      </c>
      <c r="H9" s="21" t="s">
        <v>37</v>
      </c>
      <c r="I9" s="21" t="s">
        <v>37</v>
      </c>
      <c r="J9" s="21" t="s">
        <v>37</v>
      </c>
      <c r="K9" s="21" t="s">
        <v>37</v>
      </c>
      <c r="L9" s="21" t="s">
        <v>37</v>
      </c>
      <c r="M9" s="21" t="s">
        <v>37</v>
      </c>
      <c r="N9" s="21" t="s">
        <v>37</v>
      </c>
      <c r="O9" s="21" t="s">
        <v>37</v>
      </c>
      <c r="P9" s="21" t="s">
        <v>37</v>
      </c>
      <c r="Q9" s="21" t="s">
        <v>37</v>
      </c>
      <c r="R9" s="21" t="s">
        <v>37</v>
      </c>
      <c r="S9" s="21" t="s">
        <v>37</v>
      </c>
      <c r="T9" s="21" t="s">
        <v>37</v>
      </c>
      <c r="U9" s="21" t="s">
        <v>37</v>
      </c>
      <c r="V9" s="21" t="s">
        <v>37</v>
      </c>
      <c r="W9" s="21" t="s">
        <v>37</v>
      </c>
      <c r="X9" s="21" t="s">
        <v>37</v>
      </c>
      <c r="Y9" s="21" t="s">
        <v>37</v>
      </c>
      <c r="Z9" s="21" t="s">
        <v>37</v>
      </c>
      <c r="AA9" s="21" t="s">
        <v>37</v>
      </c>
      <c r="AB9" s="21" t="s">
        <v>37</v>
      </c>
      <c r="AC9" s="21" t="s">
        <v>37</v>
      </c>
      <c r="AD9" s="21" t="s">
        <v>37</v>
      </c>
      <c r="AE9" s="21" t="s">
        <v>37</v>
      </c>
      <c r="AF9" s="21" t="s">
        <v>37</v>
      </c>
      <c r="AG9" s="21" t="s">
        <v>37</v>
      </c>
      <c r="AH9" s="21" t="s">
        <v>37</v>
      </c>
      <c r="AI9" s="21" t="s">
        <v>37</v>
      </c>
      <c r="AJ9" s="3" t="s">
        <v>42</v>
      </c>
      <c r="AK9" s="6"/>
      <c r="AL9" s="1"/>
      <c r="AM9" s="1"/>
      <c r="AN9" s="1"/>
      <c r="AO9" s="1"/>
      <c r="AP9" s="1"/>
      <c r="AQ9" s="1"/>
      <c r="AR9" s="1"/>
    </row>
    <row r="10" spans="1:44" ht="72" x14ac:dyDescent="0.3">
      <c r="A10" s="10" t="s">
        <v>12</v>
      </c>
      <c r="B10" s="3" t="s">
        <v>43</v>
      </c>
      <c r="C10" s="11" t="s">
        <v>37</v>
      </c>
      <c r="D10" s="26" t="s">
        <v>44</v>
      </c>
      <c r="E10" s="21" t="s">
        <v>37</v>
      </c>
      <c r="F10" s="21" t="s">
        <v>37</v>
      </c>
      <c r="G10" s="21" t="s">
        <v>37</v>
      </c>
      <c r="H10" s="21" t="s">
        <v>37</v>
      </c>
      <c r="I10" s="21" t="s">
        <v>37</v>
      </c>
      <c r="J10" s="21" t="s">
        <v>37</v>
      </c>
      <c r="K10" s="21" t="s">
        <v>37</v>
      </c>
      <c r="L10" s="21" t="s">
        <v>37</v>
      </c>
      <c r="M10" s="21" t="s">
        <v>37</v>
      </c>
      <c r="N10" s="21" t="s">
        <v>37</v>
      </c>
      <c r="O10" s="21" t="s">
        <v>37</v>
      </c>
      <c r="P10" s="21" t="s">
        <v>37</v>
      </c>
      <c r="Q10" s="21" t="s">
        <v>37</v>
      </c>
      <c r="R10" s="21" t="s">
        <v>37</v>
      </c>
      <c r="S10" s="21" t="s">
        <v>37</v>
      </c>
      <c r="T10" s="21" t="s">
        <v>37</v>
      </c>
      <c r="U10" s="21" t="s">
        <v>37</v>
      </c>
      <c r="V10" s="21" t="s">
        <v>37</v>
      </c>
      <c r="W10" s="21" t="s">
        <v>37</v>
      </c>
      <c r="X10" s="21" t="s">
        <v>37</v>
      </c>
      <c r="Y10" s="21" t="s">
        <v>37</v>
      </c>
      <c r="Z10" s="21" t="s">
        <v>37</v>
      </c>
      <c r="AA10" s="21" t="s">
        <v>37</v>
      </c>
      <c r="AB10" s="21" t="s">
        <v>37</v>
      </c>
      <c r="AC10" s="21" t="s">
        <v>37</v>
      </c>
      <c r="AD10" s="21" t="s">
        <v>37</v>
      </c>
      <c r="AE10" s="21" t="s">
        <v>37</v>
      </c>
      <c r="AF10" s="21" t="s">
        <v>37</v>
      </c>
      <c r="AG10" s="21" t="s">
        <v>37</v>
      </c>
      <c r="AH10" s="21" t="s">
        <v>37</v>
      </c>
      <c r="AI10" s="21" t="s">
        <v>37</v>
      </c>
      <c r="AJ10" s="3" t="s">
        <v>45</v>
      </c>
      <c r="AK10" s="6"/>
      <c r="AL10" s="1"/>
      <c r="AM10" s="1"/>
      <c r="AN10" s="1"/>
      <c r="AO10" s="1"/>
      <c r="AP10" s="1"/>
      <c r="AQ10" s="1"/>
      <c r="AR10" s="1"/>
    </row>
    <row r="11" spans="1:44" ht="82.5" customHeight="1" x14ac:dyDescent="0.3">
      <c r="A11" s="10" t="s">
        <v>13</v>
      </c>
      <c r="B11" s="3" t="s">
        <v>46</v>
      </c>
      <c r="C11" s="11" t="s">
        <v>37</v>
      </c>
      <c r="D11" s="27" t="s">
        <v>47</v>
      </c>
      <c r="E11" s="21" t="s">
        <v>37</v>
      </c>
      <c r="F11" s="21" t="s">
        <v>37</v>
      </c>
      <c r="G11" s="21" t="s">
        <v>37</v>
      </c>
      <c r="H11" s="21" t="s">
        <v>37</v>
      </c>
      <c r="I11" s="21" t="s">
        <v>37</v>
      </c>
      <c r="J11" s="21" t="s">
        <v>37</v>
      </c>
      <c r="K11" s="21" t="s">
        <v>37</v>
      </c>
      <c r="L11" s="21" t="s">
        <v>37</v>
      </c>
      <c r="M11" s="21" t="s">
        <v>37</v>
      </c>
      <c r="N11" s="21" t="s">
        <v>37</v>
      </c>
      <c r="O11" s="21" t="s">
        <v>37</v>
      </c>
      <c r="P11" s="21" t="s">
        <v>37</v>
      </c>
      <c r="Q11" s="21" t="s">
        <v>37</v>
      </c>
      <c r="R11" s="21" t="s">
        <v>37</v>
      </c>
      <c r="S11" s="21" t="s">
        <v>37</v>
      </c>
      <c r="T11" s="21" t="s">
        <v>37</v>
      </c>
      <c r="U11" s="21" t="s">
        <v>37</v>
      </c>
      <c r="V11" s="21" t="s">
        <v>37</v>
      </c>
      <c r="W11" s="21" t="s">
        <v>37</v>
      </c>
      <c r="X11" s="21" t="s">
        <v>37</v>
      </c>
      <c r="Y11" s="21" t="s">
        <v>37</v>
      </c>
      <c r="Z11" s="21" t="s">
        <v>37</v>
      </c>
      <c r="AA11" s="21" t="s">
        <v>37</v>
      </c>
      <c r="AB11" s="21" t="s">
        <v>37</v>
      </c>
      <c r="AC11" s="21" t="s">
        <v>37</v>
      </c>
      <c r="AD11" s="21" t="s">
        <v>37</v>
      </c>
      <c r="AE11" s="21" t="s">
        <v>37</v>
      </c>
      <c r="AF11" s="21" t="s">
        <v>37</v>
      </c>
      <c r="AG11" s="21" t="s">
        <v>37</v>
      </c>
      <c r="AH11" s="21" t="s">
        <v>37</v>
      </c>
      <c r="AI11" s="21" t="s">
        <v>37</v>
      </c>
      <c r="AJ11" s="3" t="s">
        <v>48</v>
      </c>
      <c r="AK11" s="6"/>
      <c r="AL11" s="1"/>
      <c r="AM11" s="1"/>
      <c r="AN11" s="1"/>
      <c r="AO11" s="1"/>
      <c r="AP11" s="1"/>
      <c r="AQ11" s="1"/>
      <c r="AR11" s="1"/>
    </row>
    <row r="12" spans="1:44" ht="48" x14ac:dyDescent="0.3">
      <c r="A12" s="10" t="s">
        <v>49</v>
      </c>
      <c r="B12" s="3" t="s">
        <v>50</v>
      </c>
      <c r="C12" s="11" t="s">
        <v>37</v>
      </c>
      <c r="D12" s="27" t="s">
        <v>51</v>
      </c>
      <c r="E12" s="21" t="s">
        <v>37</v>
      </c>
      <c r="F12" s="21" t="s">
        <v>37</v>
      </c>
      <c r="G12" s="21" t="s">
        <v>37</v>
      </c>
      <c r="H12" s="21" t="s">
        <v>37</v>
      </c>
      <c r="I12" s="21" t="s">
        <v>37</v>
      </c>
      <c r="J12" s="21" t="s">
        <v>37</v>
      </c>
      <c r="K12" s="21" t="s">
        <v>37</v>
      </c>
      <c r="L12" s="21" t="s">
        <v>37</v>
      </c>
      <c r="M12" s="21" t="s">
        <v>37</v>
      </c>
      <c r="N12" s="21" t="s">
        <v>37</v>
      </c>
      <c r="O12" s="21" t="s">
        <v>37</v>
      </c>
      <c r="P12" s="21" t="s">
        <v>37</v>
      </c>
      <c r="Q12" s="21" t="s">
        <v>37</v>
      </c>
      <c r="R12" s="21" t="s">
        <v>37</v>
      </c>
      <c r="S12" s="21" t="s">
        <v>37</v>
      </c>
      <c r="T12" s="21" t="s">
        <v>37</v>
      </c>
      <c r="U12" s="21" t="s">
        <v>37</v>
      </c>
      <c r="V12" s="21" t="s">
        <v>37</v>
      </c>
      <c r="W12" s="21" t="s">
        <v>37</v>
      </c>
      <c r="X12" s="21" t="s">
        <v>37</v>
      </c>
      <c r="Y12" s="21" t="s">
        <v>37</v>
      </c>
      <c r="Z12" s="21" t="s">
        <v>37</v>
      </c>
      <c r="AA12" s="21" t="s">
        <v>37</v>
      </c>
      <c r="AB12" s="21" t="s">
        <v>37</v>
      </c>
      <c r="AC12" s="21" t="s">
        <v>37</v>
      </c>
      <c r="AD12" s="21" t="s">
        <v>37</v>
      </c>
      <c r="AE12" s="21" t="s">
        <v>37</v>
      </c>
      <c r="AF12" s="21" t="s">
        <v>37</v>
      </c>
      <c r="AG12" s="21" t="s">
        <v>37</v>
      </c>
      <c r="AH12" s="21" t="s">
        <v>37</v>
      </c>
      <c r="AI12" s="21" t="s">
        <v>37</v>
      </c>
      <c r="AJ12" s="3"/>
      <c r="AK12" s="6"/>
      <c r="AL12" s="1"/>
      <c r="AM12" s="1"/>
      <c r="AN12" s="1"/>
      <c r="AO12" s="1"/>
      <c r="AP12" s="1"/>
      <c r="AQ12" s="1"/>
      <c r="AR12" s="1"/>
    </row>
    <row r="13" spans="1:44" ht="36" x14ac:dyDescent="0.3">
      <c r="A13" s="10" t="s">
        <v>52</v>
      </c>
      <c r="B13" s="3" t="s">
        <v>53</v>
      </c>
      <c r="C13" s="11" t="s">
        <v>37</v>
      </c>
      <c r="D13" s="7" t="s">
        <v>210</v>
      </c>
      <c r="E13" s="34">
        <v>44197</v>
      </c>
      <c r="F13" s="34">
        <v>44197</v>
      </c>
      <c r="G13" s="34">
        <v>44197</v>
      </c>
      <c r="H13" s="34">
        <v>43831</v>
      </c>
      <c r="I13" s="34">
        <v>43831</v>
      </c>
      <c r="J13" s="34">
        <v>43831</v>
      </c>
      <c r="K13" s="34">
        <v>44197</v>
      </c>
      <c r="L13" s="34">
        <v>44562</v>
      </c>
      <c r="M13" s="34">
        <v>44197</v>
      </c>
      <c r="N13" s="34">
        <v>44197</v>
      </c>
      <c r="O13" s="34" t="s">
        <v>216</v>
      </c>
      <c r="P13" s="34">
        <v>44197</v>
      </c>
      <c r="Q13" s="34">
        <v>44197</v>
      </c>
      <c r="R13" s="34">
        <v>44562</v>
      </c>
      <c r="S13" s="34">
        <v>44562</v>
      </c>
      <c r="T13" s="68" t="s">
        <v>216</v>
      </c>
      <c r="U13" s="68" t="s">
        <v>216</v>
      </c>
      <c r="V13" s="34">
        <v>43831</v>
      </c>
      <c r="W13" s="34">
        <v>43831</v>
      </c>
      <c r="X13" s="34">
        <v>44197</v>
      </c>
      <c r="Y13" s="34">
        <v>44562</v>
      </c>
      <c r="Z13" s="34">
        <v>44562</v>
      </c>
      <c r="AA13" s="34">
        <v>44562</v>
      </c>
      <c r="AB13" s="34">
        <v>44562</v>
      </c>
      <c r="AC13" s="34">
        <v>44562</v>
      </c>
      <c r="AD13" s="34">
        <v>44927</v>
      </c>
      <c r="AE13" s="34">
        <v>44927</v>
      </c>
      <c r="AF13" s="34">
        <v>44927</v>
      </c>
      <c r="AG13" s="34">
        <v>44927</v>
      </c>
      <c r="AH13" s="34">
        <v>44927</v>
      </c>
      <c r="AI13" s="34">
        <v>44927</v>
      </c>
      <c r="AJ13" s="3" t="s">
        <v>54</v>
      </c>
      <c r="AK13" s="6"/>
      <c r="AL13" s="1"/>
      <c r="AM13" s="1"/>
      <c r="AN13" s="1"/>
      <c r="AO13" s="1"/>
      <c r="AP13" s="1"/>
      <c r="AQ13" s="1"/>
      <c r="AR13" s="1"/>
    </row>
    <row r="14" spans="1:44" ht="36" x14ac:dyDescent="0.3">
      <c r="A14" s="10" t="s">
        <v>55</v>
      </c>
      <c r="B14" s="3" t="s">
        <v>56</v>
      </c>
      <c r="C14" s="11" t="s">
        <v>37</v>
      </c>
      <c r="D14" s="7" t="s">
        <v>193</v>
      </c>
      <c r="E14" s="34">
        <v>45291</v>
      </c>
      <c r="F14" s="34">
        <v>44561</v>
      </c>
      <c r="G14" s="34">
        <v>44561</v>
      </c>
      <c r="H14" s="34">
        <v>44196</v>
      </c>
      <c r="I14" s="34">
        <v>44196</v>
      </c>
      <c r="J14" s="34">
        <v>44196</v>
      </c>
      <c r="K14" s="34">
        <v>44561</v>
      </c>
      <c r="L14" s="34">
        <v>44926</v>
      </c>
      <c r="M14" s="34">
        <v>44561</v>
      </c>
      <c r="N14" s="34">
        <v>44561</v>
      </c>
      <c r="O14" s="34" t="s">
        <v>216</v>
      </c>
      <c r="P14" s="34">
        <v>44561</v>
      </c>
      <c r="Q14" s="34">
        <v>44926</v>
      </c>
      <c r="R14" s="34">
        <v>44926</v>
      </c>
      <c r="S14" s="34">
        <v>44926</v>
      </c>
      <c r="T14" s="68" t="s">
        <v>216</v>
      </c>
      <c r="U14" s="68" t="s">
        <v>216</v>
      </c>
      <c r="V14" s="34">
        <v>44196</v>
      </c>
      <c r="W14" s="34">
        <v>44196</v>
      </c>
      <c r="X14" s="34">
        <v>44561</v>
      </c>
      <c r="Y14" s="34">
        <v>44926</v>
      </c>
      <c r="Z14" s="34">
        <v>44926</v>
      </c>
      <c r="AA14" s="34">
        <v>44926</v>
      </c>
      <c r="AB14" s="34">
        <v>44926</v>
      </c>
      <c r="AC14" s="34">
        <v>44926</v>
      </c>
      <c r="AD14" s="34">
        <v>45291</v>
      </c>
      <c r="AE14" s="34">
        <v>45291</v>
      </c>
      <c r="AF14" s="34">
        <v>45291</v>
      </c>
      <c r="AG14" s="34">
        <v>45291</v>
      </c>
      <c r="AH14" s="34">
        <v>45291</v>
      </c>
      <c r="AI14" s="34">
        <v>45291</v>
      </c>
      <c r="AJ14" s="3" t="s">
        <v>57</v>
      </c>
      <c r="AK14" s="6"/>
      <c r="AL14" s="1"/>
      <c r="AM14" s="1"/>
      <c r="AN14" s="1"/>
      <c r="AO14" s="1"/>
      <c r="AP14" s="1"/>
      <c r="AQ14" s="1"/>
      <c r="AR14" s="1"/>
    </row>
    <row r="15" spans="1:44" ht="96" x14ac:dyDescent="0.3">
      <c r="A15" s="10" t="s">
        <v>58</v>
      </c>
      <c r="B15" s="3" t="s">
        <v>59</v>
      </c>
      <c r="C15" s="11" t="s">
        <v>60</v>
      </c>
      <c r="D15" s="28">
        <f>D16+D19+D22+D25</f>
        <v>3288784.3550662408</v>
      </c>
      <c r="E15" s="28">
        <f>E16+E19+E22+E25</f>
        <v>2904077.6651216429</v>
      </c>
      <c r="F15" s="28">
        <f>F16+F19+F22+F25</f>
        <v>8717.4566069899993</v>
      </c>
      <c r="G15" s="28">
        <f t="shared" ref="G15:AI15" si="0">G16+G19+G22+G25</f>
        <v>4125.8384589257494</v>
      </c>
      <c r="H15" s="28">
        <f t="shared" si="0"/>
        <v>2361.4172361594456</v>
      </c>
      <c r="I15" s="28">
        <f t="shared" si="0"/>
        <v>0</v>
      </c>
      <c r="J15" s="28">
        <f t="shared" si="0"/>
        <v>0</v>
      </c>
      <c r="K15" s="28">
        <f t="shared" si="0"/>
        <v>3257.2045732299998</v>
      </c>
      <c r="L15" s="28">
        <f t="shared" si="0"/>
        <v>1270.6749389269996</v>
      </c>
      <c r="M15" s="28">
        <f t="shared" si="0"/>
        <v>3257.2045732299998</v>
      </c>
      <c r="N15" s="28">
        <f t="shared" si="0"/>
        <v>0</v>
      </c>
      <c r="O15" s="28">
        <f t="shared" si="0"/>
        <v>0</v>
      </c>
      <c r="P15" s="28">
        <f t="shared" si="0"/>
        <v>1896.3706493599996</v>
      </c>
      <c r="Q15" s="28">
        <f t="shared" si="0"/>
        <v>126210.42955147426</v>
      </c>
      <c r="R15" s="28">
        <f t="shared" si="0"/>
        <v>5158.8203932996412</v>
      </c>
      <c r="S15" s="28">
        <f t="shared" si="0"/>
        <v>1605.6919672162112</v>
      </c>
      <c r="T15" s="28">
        <f t="shared" si="0"/>
        <v>7471.4575017433544</v>
      </c>
      <c r="U15" s="28">
        <f t="shared" si="0"/>
        <v>3380.7335195390042</v>
      </c>
      <c r="V15" s="28">
        <f t="shared" ref="V15:Y15" si="1">V16+V19+V22+V25</f>
        <v>2843.4260065557596</v>
      </c>
      <c r="W15" s="28">
        <f t="shared" si="1"/>
        <v>560.66332596180803</v>
      </c>
      <c r="X15" s="28">
        <f t="shared" si="1"/>
        <v>162.82532448000001</v>
      </c>
      <c r="Y15" s="28">
        <f t="shared" si="1"/>
        <v>5533.838929490139</v>
      </c>
      <c r="Z15" s="28">
        <f t="shared" si="0"/>
        <v>980.77993750537337</v>
      </c>
      <c r="AA15" s="28">
        <f t="shared" si="0"/>
        <v>989.97559072031447</v>
      </c>
      <c r="AB15" s="28">
        <f t="shared" si="0"/>
        <v>631.78802214826828</v>
      </c>
      <c r="AC15" s="28">
        <f t="shared" si="0"/>
        <v>194.31775467637442</v>
      </c>
      <c r="AD15" s="28">
        <f t="shared" si="0"/>
        <v>91637.665164761915</v>
      </c>
      <c r="AE15" s="28">
        <f t="shared" si="0"/>
        <v>75724.749239295212</v>
      </c>
      <c r="AF15" s="28">
        <f t="shared" si="0"/>
        <v>13066.846716854168</v>
      </c>
      <c r="AG15" s="28">
        <f t="shared" si="0"/>
        <v>1550.7895869980157</v>
      </c>
      <c r="AH15" s="28">
        <f t="shared" si="0"/>
        <v>19732.818593089847</v>
      </c>
      <c r="AI15" s="28">
        <f t="shared" si="0"/>
        <v>2382.9057819660566</v>
      </c>
      <c r="AJ15" s="3" t="s">
        <v>61</v>
      </c>
      <c r="AK15" s="9"/>
      <c r="AL15" s="1"/>
      <c r="AM15" s="1"/>
      <c r="AN15" s="1"/>
      <c r="AO15" s="1"/>
      <c r="AP15" s="1"/>
      <c r="AQ15" s="1"/>
      <c r="AR15" s="1"/>
    </row>
    <row r="16" spans="1:44" ht="19.5" x14ac:dyDescent="0.3">
      <c r="A16" s="10" t="s">
        <v>62</v>
      </c>
      <c r="B16" s="29">
        <v>2020</v>
      </c>
      <c r="C16" s="11" t="s">
        <v>60</v>
      </c>
      <c r="D16" s="28">
        <f>D17+D18</f>
        <v>18628.136438600122</v>
      </c>
      <c r="E16" s="28">
        <f>E17+E18</f>
        <v>0</v>
      </c>
      <c r="F16" s="28">
        <f>F17+F18</f>
        <v>0</v>
      </c>
      <c r="G16" s="28">
        <f t="shared" ref="G16:AI16" si="2">G17+G18</f>
        <v>2010.4388486407497</v>
      </c>
      <c r="H16" s="28">
        <f t="shared" si="2"/>
        <v>2361.4172361594456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0</v>
      </c>
      <c r="Q16" s="28">
        <f t="shared" si="2"/>
        <v>0</v>
      </c>
      <c r="R16" s="28">
        <f t="shared" si="2"/>
        <v>0</v>
      </c>
      <c r="S16" s="28">
        <f t="shared" si="2"/>
        <v>0</v>
      </c>
      <c r="T16" s="28">
        <f t="shared" si="2"/>
        <v>7471.4575017433544</v>
      </c>
      <c r="U16" s="28">
        <f t="shared" si="2"/>
        <v>3380.7335195390042</v>
      </c>
      <c r="V16" s="28">
        <f t="shared" ref="V16:Y16" si="3">V17+V18</f>
        <v>2843.4260065557596</v>
      </c>
      <c r="W16" s="28">
        <f t="shared" si="3"/>
        <v>560.66332596180803</v>
      </c>
      <c r="X16" s="28">
        <f t="shared" si="3"/>
        <v>0</v>
      </c>
      <c r="Y16" s="28">
        <f t="shared" si="3"/>
        <v>0</v>
      </c>
      <c r="Z16" s="28">
        <f t="shared" si="2"/>
        <v>0</v>
      </c>
      <c r="AA16" s="28">
        <f t="shared" si="2"/>
        <v>0</v>
      </c>
      <c r="AB16" s="28">
        <f t="shared" si="2"/>
        <v>0</v>
      </c>
      <c r="AC16" s="28">
        <f t="shared" si="2"/>
        <v>0</v>
      </c>
      <c r="AD16" s="28">
        <f t="shared" si="2"/>
        <v>0</v>
      </c>
      <c r="AE16" s="28">
        <f t="shared" si="2"/>
        <v>0</v>
      </c>
      <c r="AF16" s="28">
        <f t="shared" si="2"/>
        <v>0</v>
      </c>
      <c r="AG16" s="28">
        <f t="shared" si="2"/>
        <v>0</v>
      </c>
      <c r="AH16" s="28">
        <f t="shared" si="2"/>
        <v>0</v>
      </c>
      <c r="AI16" s="28">
        <f t="shared" si="2"/>
        <v>0</v>
      </c>
      <c r="AJ16" s="65" t="s">
        <v>218</v>
      </c>
      <c r="AK16" s="9"/>
      <c r="AL16" s="1"/>
      <c r="AM16" s="1"/>
      <c r="AN16" s="1"/>
      <c r="AO16" s="1"/>
      <c r="AP16" s="1"/>
      <c r="AQ16" s="1"/>
      <c r="AR16" s="1"/>
    </row>
    <row r="17" spans="1:44" ht="19.5" x14ac:dyDescent="0.3">
      <c r="A17" s="10" t="s">
        <v>63</v>
      </c>
      <c r="B17" s="13" t="s">
        <v>64</v>
      </c>
      <c r="C17" s="11" t="s">
        <v>60</v>
      </c>
      <c r="D17" s="30">
        <f>SUM(E17:AI17)</f>
        <v>18628.136438600122</v>
      </c>
      <c r="E17" s="31"/>
      <c r="F17" s="31"/>
      <c r="G17" s="31">
        <f>'[4]2 ИП ТС-New (без НДС)'!$AB$40</f>
        <v>2010.4388486407497</v>
      </c>
      <c r="H17" s="31">
        <f>'[4]2 ИП ТС-New (без НДС)'!$AB$41</f>
        <v>2361.4172361594456</v>
      </c>
      <c r="I17" s="53"/>
      <c r="J17" s="53"/>
      <c r="K17" s="31"/>
      <c r="L17" s="31"/>
      <c r="M17" s="31"/>
      <c r="N17" s="31"/>
      <c r="O17" s="31"/>
      <c r="P17" s="31"/>
      <c r="Q17" s="31"/>
      <c r="R17" s="31"/>
      <c r="S17" s="31"/>
      <c r="T17" s="31">
        <f>'[4]2 ИП ТС-New (без НДС)'!$AB$53</f>
        <v>7471.4575017433544</v>
      </c>
      <c r="U17" s="31">
        <f>'[4]2 ИП ТС-New (без НДС)'!$AB$54</f>
        <v>3380.7335195390042</v>
      </c>
      <c r="V17" s="31">
        <f>'[4]2 ИП ТС-New (без НДС)'!$AB$55</f>
        <v>2843.4260065557596</v>
      </c>
      <c r="W17" s="31">
        <f>'[4]2 ИП ТС-New (без НДС)'!$AB$56</f>
        <v>560.66332596180803</v>
      </c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66"/>
      <c r="AK17" s="9"/>
      <c r="AL17" s="1"/>
      <c r="AM17" s="1"/>
      <c r="AN17" s="1"/>
      <c r="AO17" s="1"/>
      <c r="AP17" s="1"/>
      <c r="AQ17" s="1"/>
      <c r="AR17" s="1"/>
    </row>
    <row r="18" spans="1:44" ht="19.5" x14ac:dyDescent="0.3">
      <c r="A18" s="10" t="s">
        <v>220</v>
      </c>
      <c r="B18" s="13" t="s">
        <v>200</v>
      </c>
      <c r="C18" s="11" t="s">
        <v>60</v>
      </c>
      <c r="D18" s="30">
        <f>SUM(E18:AI18)</f>
        <v>0</v>
      </c>
      <c r="E18" s="53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66"/>
      <c r="AK18" s="9"/>
      <c r="AL18" s="1"/>
      <c r="AM18" s="1"/>
      <c r="AN18" s="1"/>
      <c r="AO18" s="1"/>
      <c r="AP18" s="1"/>
      <c r="AQ18" s="1"/>
      <c r="AR18" s="1"/>
    </row>
    <row r="19" spans="1:44" ht="19.5" x14ac:dyDescent="0.3">
      <c r="A19" s="10" t="s">
        <v>201</v>
      </c>
      <c r="B19" s="29">
        <v>2021</v>
      </c>
      <c r="C19" s="11" t="s">
        <v>60</v>
      </c>
      <c r="D19" s="28">
        <f>D20+D21</f>
        <v>165957.84905241651</v>
      </c>
      <c r="E19" s="28">
        <f>E20+E21</f>
        <v>34088.619754266481</v>
      </c>
      <c r="F19" s="28">
        <f>F20+F21</f>
        <v>8717.4566069899993</v>
      </c>
      <c r="G19" s="28">
        <f t="shared" ref="G19:AI19" si="4">G20+G21</f>
        <v>2115.3996102849997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3257.2045732299998</v>
      </c>
      <c r="L19" s="28">
        <f t="shared" si="4"/>
        <v>0</v>
      </c>
      <c r="M19" s="28">
        <f t="shared" si="4"/>
        <v>3257.2045732299998</v>
      </c>
      <c r="N19" s="28">
        <f t="shared" si="4"/>
        <v>0</v>
      </c>
      <c r="O19" s="28">
        <f t="shared" si="4"/>
        <v>0</v>
      </c>
      <c r="P19" s="28">
        <f t="shared" si="4"/>
        <v>1896.3706493599996</v>
      </c>
      <c r="Q19" s="28">
        <f t="shared" si="4"/>
        <v>112462.767960575</v>
      </c>
      <c r="R19" s="28">
        <f t="shared" si="4"/>
        <v>0</v>
      </c>
      <c r="S19" s="28">
        <f t="shared" si="4"/>
        <v>0</v>
      </c>
      <c r="T19" s="28">
        <f t="shared" si="4"/>
        <v>0</v>
      </c>
      <c r="U19" s="28">
        <f t="shared" si="4"/>
        <v>0</v>
      </c>
      <c r="V19" s="28">
        <f t="shared" ref="V19:Y19" si="5">V20+V21</f>
        <v>0</v>
      </c>
      <c r="W19" s="28">
        <f t="shared" si="5"/>
        <v>0</v>
      </c>
      <c r="X19" s="28">
        <f t="shared" si="5"/>
        <v>162.82532448000001</v>
      </c>
      <c r="Y19" s="28">
        <f t="shared" si="5"/>
        <v>0</v>
      </c>
      <c r="Z19" s="28">
        <f t="shared" si="4"/>
        <v>0</v>
      </c>
      <c r="AA19" s="28">
        <f t="shared" si="4"/>
        <v>0</v>
      </c>
      <c r="AB19" s="28">
        <f t="shared" si="4"/>
        <v>0</v>
      </c>
      <c r="AC19" s="28">
        <f t="shared" si="4"/>
        <v>0</v>
      </c>
      <c r="AD19" s="28">
        <f t="shared" si="4"/>
        <v>0</v>
      </c>
      <c r="AE19" s="28">
        <f t="shared" si="4"/>
        <v>0</v>
      </c>
      <c r="AF19" s="28">
        <f t="shared" si="4"/>
        <v>0</v>
      </c>
      <c r="AG19" s="28">
        <f t="shared" si="4"/>
        <v>0</v>
      </c>
      <c r="AH19" s="28">
        <f t="shared" si="4"/>
        <v>0</v>
      </c>
      <c r="AI19" s="28">
        <f t="shared" si="4"/>
        <v>0</v>
      </c>
      <c r="AJ19" s="66"/>
      <c r="AK19" s="9"/>
      <c r="AL19" s="1"/>
      <c r="AM19" s="1"/>
      <c r="AN19" s="1"/>
      <c r="AO19" s="1"/>
      <c r="AP19" s="1"/>
      <c r="AQ19" s="1"/>
      <c r="AR19" s="1"/>
    </row>
    <row r="20" spans="1:44" ht="19.5" x14ac:dyDescent="0.3">
      <c r="A20" s="10" t="s">
        <v>202</v>
      </c>
      <c r="B20" s="13" t="s">
        <v>64</v>
      </c>
      <c r="C20" s="11" t="s">
        <v>60</v>
      </c>
      <c r="D20" s="30">
        <f>SUM(E20:AI20)</f>
        <v>131869.22929815002</v>
      </c>
      <c r="E20" s="31"/>
      <c r="F20" s="31">
        <f>'[4]2 ИП ТС-New (без НДС)'!$AE$39</f>
        <v>8717.4566069899993</v>
      </c>
      <c r="G20" s="31">
        <f>'[4]2 ИП ТС-New (без НДС)'!$AE$40</f>
        <v>2115.3996102849997</v>
      </c>
      <c r="H20" s="31"/>
      <c r="I20" s="31"/>
      <c r="J20" s="31"/>
      <c r="K20" s="31">
        <f>'[4]2 ИП ТС-New (без НДС)'!$AE$44</f>
        <v>3257.2045732299998</v>
      </c>
      <c r="L20" s="31"/>
      <c r="M20" s="31">
        <f>'[4]2 ИП ТС-New (без НДС)'!$AE$46</f>
        <v>3257.2045732299998</v>
      </c>
      <c r="N20" s="53"/>
      <c r="O20" s="31"/>
      <c r="P20" s="31">
        <f>'[4]2 ИП ТС-New (без НДС)'!$AE$49</f>
        <v>1896.3706493599996</v>
      </c>
      <c r="Q20" s="31">
        <f>'[4]2 ИП ТС-New (без НДС)'!$AE$50</f>
        <v>112462.767960575</v>
      </c>
      <c r="R20" s="31"/>
      <c r="S20" s="31"/>
      <c r="T20" s="31"/>
      <c r="U20" s="31"/>
      <c r="V20" s="31"/>
      <c r="W20" s="31"/>
      <c r="X20" s="31">
        <f>'[4]2 ИП ТС-New (без НДС)'!$AE$57</f>
        <v>162.82532448000001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66"/>
      <c r="AK20" s="9"/>
      <c r="AL20" s="1"/>
      <c r="AM20" s="1"/>
      <c r="AN20" s="1"/>
      <c r="AO20" s="1"/>
      <c r="AP20" s="1"/>
      <c r="AQ20" s="1"/>
      <c r="AR20" s="1"/>
    </row>
    <row r="21" spans="1:44" ht="19.5" x14ac:dyDescent="0.3">
      <c r="A21" s="10" t="s">
        <v>207</v>
      </c>
      <c r="B21" s="13" t="s">
        <v>200</v>
      </c>
      <c r="C21" s="11" t="s">
        <v>60</v>
      </c>
      <c r="D21" s="30">
        <f>SUM(E21:AI21)</f>
        <v>34088.619754266481</v>
      </c>
      <c r="E21" s="31">
        <f>'[4]2 ИП ТС-New (без НДС)'!$AE$38</f>
        <v>34088.619754266481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66"/>
      <c r="AK21" s="9"/>
      <c r="AL21" s="1"/>
      <c r="AM21" s="1"/>
      <c r="AN21" s="1"/>
      <c r="AO21" s="1"/>
      <c r="AP21" s="1"/>
      <c r="AQ21" s="1"/>
      <c r="AR21" s="1"/>
    </row>
    <row r="22" spans="1:44" ht="19.5" x14ac:dyDescent="0.3">
      <c r="A22" s="10" t="s">
        <v>203</v>
      </c>
      <c r="B22" s="29">
        <v>2022</v>
      </c>
      <c r="C22" s="11" t="s">
        <v>60</v>
      </c>
      <c r="D22" s="28">
        <f>D23+D24</f>
        <v>815836.10598184587</v>
      </c>
      <c r="E22" s="28">
        <f>E23+E24</f>
        <v>785722.55685696332</v>
      </c>
      <c r="F22" s="28">
        <f>F23+F24</f>
        <v>0</v>
      </c>
      <c r="G22" s="28">
        <f t="shared" ref="G22:AI22" si="6">G23+G24</f>
        <v>0</v>
      </c>
      <c r="H22" s="28">
        <f t="shared" si="6"/>
        <v>0</v>
      </c>
      <c r="I22" s="28">
        <f t="shared" si="6"/>
        <v>0</v>
      </c>
      <c r="J22" s="28">
        <f t="shared" si="6"/>
        <v>0</v>
      </c>
      <c r="K22" s="28">
        <f t="shared" si="6"/>
        <v>0</v>
      </c>
      <c r="L22" s="28">
        <f t="shared" si="6"/>
        <v>1270.6749389269996</v>
      </c>
      <c r="M22" s="28">
        <f t="shared" si="6"/>
        <v>0</v>
      </c>
      <c r="N22" s="28">
        <f t="shared" si="6"/>
        <v>0</v>
      </c>
      <c r="O22" s="28">
        <f t="shared" si="6"/>
        <v>0</v>
      </c>
      <c r="P22" s="28">
        <f t="shared" si="6"/>
        <v>0</v>
      </c>
      <c r="Q22" s="28">
        <f t="shared" si="6"/>
        <v>13747.66159089925</v>
      </c>
      <c r="R22" s="28">
        <f t="shared" si="6"/>
        <v>5158.8203932996412</v>
      </c>
      <c r="S22" s="28">
        <f t="shared" si="6"/>
        <v>1605.6919672162112</v>
      </c>
      <c r="T22" s="28">
        <f t="shared" si="6"/>
        <v>0</v>
      </c>
      <c r="U22" s="28">
        <f t="shared" si="6"/>
        <v>0</v>
      </c>
      <c r="V22" s="28">
        <f t="shared" ref="V22:Y22" si="7">V23+V24</f>
        <v>0</v>
      </c>
      <c r="W22" s="28">
        <f t="shared" si="7"/>
        <v>0</v>
      </c>
      <c r="X22" s="28">
        <f t="shared" si="7"/>
        <v>0</v>
      </c>
      <c r="Y22" s="28">
        <f t="shared" si="7"/>
        <v>5533.838929490139</v>
      </c>
      <c r="Z22" s="28">
        <f t="shared" si="6"/>
        <v>980.77993750537337</v>
      </c>
      <c r="AA22" s="28">
        <f t="shared" si="6"/>
        <v>989.97559072031447</v>
      </c>
      <c r="AB22" s="28">
        <f t="shared" si="6"/>
        <v>631.78802214826828</v>
      </c>
      <c r="AC22" s="28">
        <f t="shared" si="6"/>
        <v>194.31775467637442</v>
      </c>
      <c r="AD22" s="28">
        <f t="shared" si="6"/>
        <v>0</v>
      </c>
      <c r="AE22" s="28">
        <f t="shared" si="6"/>
        <v>0</v>
      </c>
      <c r="AF22" s="28">
        <f t="shared" si="6"/>
        <v>0</v>
      </c>
      <c r="AG22" s="28">
        <f t="shared" si="6"/>
        <v>0</v>
      </c>
      <c r="AH22" s="28">
        <f t="shared" si="6"/>
        <v>0</v>
      </c>
      <c r="AI22" s="28">
        <f t="shared" si="6"/>
        <v>0</v>
      </c>
      <c r="AJ22" s="66"/>
      <c r="AK22" s="9"/>
      <c r="AL22" s="1"/>
      <c r="AM22" s="1"/>
      <c r="AN22" s="1"/>
      <c r="AO22" s="1"/>
      <c r="AP22" s="1"/>
      <c r="AQ22" s="1"/>
      <c r="AR22" s="1"/>
    </row>
    <row r="23" spans="1:44" ht="19.5" x14ac:dyDescent="0.3">
      <c r="A23" s="10" t="s">
        <v>204</v>
      </c>
      <c r="B23" s="13" t="s">
        <v>64</v>
      </c>
      <c r="C23" s="11" t="s">
        <v>60</v>
      </c>
      <c r="D23" s="30">
        <f>SUM(E23:AI23)</f>
        <v>30113.549124882567</v>
      </c>
      <c r="E23" s="31"/>
      <c r="F23" s="31"/>
      <c r="G23" s="31"/>
      <c r="H23" s="31"/>
      <c r="I23" s="31"/>
      <c r="J23" s="31"/>
      <c r="K23" s="31"/>
      <c r="L23" s="31">
        <f>'[4]2 ИП ТС-New (без НДС)'!$AH$45</f>
        <v>1270.6749389269996</v>
      </c>
      <c r="M23" s="31"/>
      <c r="N23" s="31"/>
      <c r="O23" s="31"/>
      <c r="P23" s="31"/>
      <c r="Q23" s="31">
        <f>'[4]2 ИП ТС-New (без НДС)'!$AH$50</f>
        <v>13747.66159089925</v>
      </c>
      <c r="R23" s="31">
        <f>'[4]2 ИП ТС-New (без НДС)'!$AH$51</f>
        <v>5158.8203932996412</v>
      </c>
      <c r="S23" s="31">
        <f>'[4]2 ИП ТС-New (без НДС)'!$AH$52</f>
        <v>1605.6919672162112</v>
      </c>
      <c r="T23" s="31"/>
      <c r="U23" s="31"/>
      <c r="V23" s="31"/>
      <c r="W23" s="31"/>
      <c r="X23" s="31"/>
      <c r="Y23" s="31">
        <f>'[4]2 ИП ТС-New (без НДС)'!$AH$58</f>
        <v>5533.838929490139</v>
      </c>
      <c r="Z23" s="31">
        <f>'[4]2 ИП ТС-New (без НДС)'!$AH$59</f>
        <v>980.77993750537337</v>
      </c>
      <c r="AA23" s="31">
        <f>'[4]2 ИП ТС-New (без НДС)'!$AH$60</f>
        <v>989.97559072031447</v>
      </c>
      <c r="AB23" s="31">
        <f>'[4]2 ИП ТС-New (без НДС)'!$AH$61</f>
        <v>631.78802214826828</v>
      </c>
      <c r="AC23" s="31">
        <f>'[4]2 ИП ТС-New (без НДС)'!$AH$62</f>
        <v>194.31775467637442</v>
      </c>
      <c r="AD23" s="31"/>
      <c r="AE23" s="31"/>
      <c r="AF23" s="31"/>
      <c r="AG23" s="31"/>
      <c r="AH23" s="31"/>
      <c r="AI23" s="31"/>
      <c r="AJ23" s="66"/>
      <c r="AK23" s="9"/>
      <c r="AL23" s="1"/>
      <c r="AM23" s="1"/>
      <c r="AN23" s="1"/>
      <c r="AO23" s="1"/>
      <c r="AP23" s="1"/>
      <c r="AQ23" s="1"/>
      <c r="AR23" s="1"/>
    </row>
    <row r="24" spans="1:44" ht="19.5" x14ac:dyDescent="0.3">
      <c r="A24" s="10" t="s">
        <v>208</v>
      </c>
      <c r="B24" s="13" t="s">
        <v>200</v>
      </c>
      <c r="C24" s="11" t="s">
        <v>60</v>
      </c>
      <c r="D24" s="30">
        <f>SUM(E24:AI24)</f>
        <v>785722.55685696332</v>
      </c>
      <c r="E24" s="31">
        <f>'[4]2 ИП ТС-New (без НДС)'!$AH$38</f>
        <v>785722.55685696332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66"/>
      <c r="AK24" s="9"/>
      <c r="AL24" s="1"/>
      <c r="AM24" s="1"/>
      <c r="AN24" s="1"/>
      <c r="AO24" s="1"/>
      <c r="AP24" s="1"/>
      <c r="AQ24" s="1"/>
      <c r="AR24" s="1"/>
    </row>
    <row r="25" spans="1:44" ht="19.5" x14ac:dyDescent="0.3">
      <c r="A25" s="10" t="s">
        <v>205</v>
      </c>
      <c r="B25" s="29">
        <v>2023</v>
      </c>
      <c r="C25" s="11" t="s">
        <v>60</v>
      </c>
      <c r="D25" s="28">
        <f>D26+D27</f>
        <v>2288362.2635933785</v>
      </c>
      <c r="E25" s="28">
        <f>E26+E27</f>
        <v>2084266.4885104133</v>
      </c>
      <c r="F25" s="28">
        <f>F26+F27</f>
        <v>0</v>
      </c>
      <c r="G25" s="28">
        <f t="shared" ref="G25:AI25" si="8">G26+G27</f>
        <v>0</v>
      </c>
      <c r="H25" s="28">
        <f t="shared" si="8"/>
        <v>0</v>
      </c>
      <c r="I25" s="28">
        <f t="shared" si="8"/>
        <v>0</v>
      </c>
      <c r="J25" s="28">
        <f t="shared" si="8"/>
        <v>0</v>
      </c>
      <c r="K25" s="28">
        <f t="shared" si="8"/>
        <v>0</v>
      </c>
      <c r="L25" s="28">
        <f t="shared" si="8"/>
        <v>0</v>
      </c>
      <c r="M25" s="28">
        <f t="shared" si="8"/>
        <v>0</v>
      </c>
      <c r="N25" s="28">
        <f t="shared" si="8"/>
        <v>0</v>
      </c>
      <c r="O25" s="28">
        <f t="shared" si="8"/>
        <v>0</v>
      </c>
      <c r="P25" s="28">
        <f t="shared" si="8"/>
        <v>0</v>
      </c>
      <c r="Q25" s="28">
        <f t="shared" si="8"/>
        <v>0</v>
      </c>
      <c r="R25" s="28">
        <f t="shared" si="8"/>
        <v>0</v>
      </c>
      <c r="S25" s="28">
        <f t="shared" si="8"/>
        <v>0</v>
      </c>
      <c r="T25" s="28">
        <f t="shared" si="8"/>
        <v>0</v>
      </c>
      <c r="U25" s="28">
        <f t="shared" si="8"/>
        <v>0</v>
      </c>
      <c r="V25" s="28">
        <f t="shared" ref="V25:Y25" si="9">V26+V27</f>
        <v>0</v>
      </c>
      <c r="W25" s="28">
        <f t="shared" si="9"/>
        <v>0</v>
      </c>
      <c r="X25" s="28">
        <f t="shared" si="9"/>
        <v>0</v>
      </c>
      <c r="Y25" s="28">
        <f t="shared" si="9"/>
        <v>0</v>
      </c>
      <c r="Z25" s="28">
        <f t="shared" si="8"/>
        <v>0</v>
      </c>
      <c r="AA25" s="28">
        <f t="shared" si="8"/>
        <v>0</v>
      </c>
      <c r="AB25" s="28">
        <f t="shared" si="8"/>
        <v>0</v>
      </c>
      <c r="AC25" s="28">
        <f t="shared" si="8"/>
        <v>0</v>
      </c>
      <c r="AD25" s="28">
        <f t="shared" si="8"/>
        <v>91637.665164761915</v>
      </c>
      <c r="AE25" s="28">
        <f t="shared" si="8"/>
        <v>75724.749239295212</v>
      </c>
      <c r="AF25" s="28">
        <f t="shared" si="8"/>
        <v>13066.846716854168</v>
      </c>
      <c r="AG25" s="28">
        <f t="shared" si="8"/>
        <v>1550.7895869980157</v>
      </c>
      <c r="AH25" s="28">
        <f t="shared" si="8"/>
        <v>19732.818593089847</v>
      </c>
      <c r="AI25" s="28">
        <f t="shared" si="8"/>
        <v>2382.9057819660566</v>
      </c>
      <c r="AJ25" s="66"/>
      <c r="AK25" s="9"/>
      <c r="AL25" s="1"/>
      <c r="AM25" s="1"/>
      <c r="AN25" s="1"/>
      <c r="AO25" s="1"/>
      <c r="AP25" s="1"/>
      <c r="AQ25" s="1"/>
      <c r="AR25" s="1"/>
    </row>
    <row r="26" spans="1:44" ht="19.5" x14ac:dyDescent="0.3">
      <c r="A26" s="10" t="s">
        <v>206</v>
      </c>
      <c r="B26" s="13" t="s">
        <v>64</v>
      </c>
      <c r="C26" s="11" t="s">
        <v>60</v>
      </c>
      <c r="D26" s="30">
        <f>SUM(E26:AI26)</f>
        <v>204095.77508296524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>'[4]2 ИП ТС-New (без НДС)'!$AK$63</f>
        <v>91637.665164761915</v>
      </c>
      <c r="AE26" s="31">
        <f>'[4]2 ИП ТС-New (без НДС)'!$AK$64</f>
        <v>75724.749239295212</v>
      </c>
      <c r="AF26" s="31">
        <f>'[4]2 ИП ТС-New (без НДС)'!$AK$65</f>
        <v>13066.846716854168</v>
      </c>
      <c r="AG26" s="31">
        <f>'[4]2 ИП ТС-New (без НДС)'!$AK$66</f>
        <v>1550.7895869980157</v>
      </c>
      <c r="AH26" s="31">
        <f>'[4]2 ИП ТС-New (без НДС)'!$AK$67</f>
        <v>19732.818593089847</v>
      </c>
      <c r="AI26" s="31">
        <f>'[4]2 ИП ТС-New (без НДС)'!$AK$68</f>
        <v>2382.9057819660566</v>
      </c>
      <c r="AJ26" s="66"/>
      <c r="AK26" s="9"/>
      <c r="AL26" s="1"/>
      <c r="AM26" s="1"/>
      <c r="AN26" s="1"/>
      <c r="AO26" s="1"/>
      <c r="AP26" s="1"/>
      <c r="AQ26" s="1"/>
      <c r="AR26" s="1"/>
    </row>
    <row r="27" spans="1:44" ht="19.5" x14ac:dyDescent="0.3">
      <c r="A27" s="10" t="s">
        <v>209</v>
      </c>
      <c r="B27" s="13" t="s">
        <v>200</v>
      </c>
      <c r="C27" s="11" t="s">
        <v>60</v>
      </c>
      <c r="D27" s="30">
        <f>SUM(E27:AI27)</f>
        <v>2084266.4885104133</v>
      </c>
      <c r="E27" s="31">
        <f>'[4]2 ИП ТС-New (без НДС)'!$AK$38</f>
        <v>2084266.4885104133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67"/>
      <c r="AK27" s="9"/>
      <c r="AL27" s="1"/>
      <c r="AM27" s="1"/>
      <c r="AN27" s="1"/>
      <c r="AO27" s="1"/>
      <c r="AP27" s="1"/>
      <c r="AQ27" s="1"/>
      <c r="AR27" s="1"/>
    </row>
    <row r="28" spans="1:44" ht="24" x14ac:dyDescent="0.3">
      <c r="A28" s="10" t="s">
        <v>65</v>
      </c>
      <c r="B28" s="3" t="s">
        <v>66</v>
      </c>
      <c r="C28" s="11" t="s">
        <v>37</v>
      </c>
      <c r="D28" s="21" t="s">
        <v>37</v>
      </c>
      <c r="E28" s="21" t="s">
        <v>37</v>
      </c>
      <c r="F28" s="21" t="s">
        <v>37</v>
      </c>
      <c r="G28" s="21" t="s">
        <v>37</v>
      </c>
      <c r="H28" s="21" t="s">
        <v>37</v>
      </c>
      <c r="I28" s="21" t="s">
        <v>37</v>
      </c>
      <c r="J28" s="21" t="s">
        <v>37</v>
      </c>
      <c r="K28" s="21" t="s">
        <v>37</v>
      </c>
      <c r="L28" s="21" t="s">
        <v>37</v>
      </c>
      <c r="M28" s="21" t="s">
        <v>37</v>
      </c>
      <c r="N28" s="21" t="s">
        <v>37</v>
      </c>
      <c r="O28" s="21" t="s">
        <v>37</v>
      </c>
      <c r="P28" s="21" t="s">
        <v>37</v>
      </c>
      <c r="Q28" s="21" t="s">
        <v>37</v>
      </c>
      <c r="R28" s="21" t="s">
        <v>37</v>
      </c>
      <c r="S28" s="21" t="s">
        <v>37</v>
      </c>
      <c r="T28" s="21" t="s">
        <v>37</v>
      </c>
      <c r="U28" s="21" t="s">
        <v>37</v>
      </c>
      <c r="V28" s="21" t="s">
        <v>37</v>
      </c>
      <c r="W28" s="21" t="s">
        <v>37</v>
      </c>
      <c r="X28" s="21" t="s">
        <v>37</v>
      </c>
      <c r="Y28" s="21" t="s">
        <v>37</v>
      </c>
      <c r="Z28" s="21" t="s">
        <v>37</v>
      </c>
      <c r="AA28" s="21" t="s">
        <v>37</v>
      </c>
      <c r="AB28" s="21" t="s">
        <v>37</v>
      </c>
      <c r="AC28" s="21" t="s">
        <v>37</v>
      </c>
      <c r="AD28" s="21" t="s">
        <v>37</v>
      </c>
      <c r="AE28" s="21" t="s">
        <v>37</v>
      </c>
      <c r="AF28" s="21" t="s">
        <v>37</v>
      </c>
      <c r="AG28" s="21" t="s">
        <v>37</v>
      </c>
      <c r="AH28" s="21" t="s">
        <v>37</v>
      </c>
      <c r="AI28" s="21" t="s">
        <v>37</v>
      </c>
      <c r="AJ28" s="3"/>
      <c r="AK28" s="9"/>
      <c r="AL28" s="1"/>
      <c r="AM28" s="1"/>
      <c r="AN28" s="1"/>
      <c r="AO28" s="1"/>
      <c r="AP28" s="1"/>
      <c r="AQ28" s="1"/>
      <c r="AR28" s="1"/>
    </row>
    <row r="29" spans="1:44" ht="19.5" x14ac:dyDescent="0.3">
      <c r="A29" s="10" t="s">
        <v>67</v>
      </c>
      <c r="B29" s="3" t="s">
        <v>68</v>
      </c>
      <c r="C29" s="11" t="s">
        <v>37</v>
      </c>
      <c r="D29" s="21" t="s">
        <v>37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 t="s">
        <v>37</v>
      </c>
      <c r="L29" s="21" t="s">
        <v>37</v>
      </c>
      <c r="M29" s="21" t="s">
        <v>37</v>
      </c>
      <c r="N29" s="21" t="s">
        <v>37</v>
      </c>
      <c r="O29" s="21" t="s">
        <v>37</v>
      </c>
      <c r="P29" s="21" t="s">
        <v>37</v>
      </c>
      <c r="Q29" s="21" t="s">
        <v>37</v>
      </c>
      <c r="R29" s="21" t="s">
        <v>37</v>
      </c>
      <c r="S29" s="21" t="s">
        <v>37</v>
      </c>
      <c r="T29" s="21" t="s">
        <v>37</v>
      </c>
      <c r="U29" s="21" t="s">
        <v>37</v>
      </c>
      <c r="V29" s="21" t="s">
        <v>37</v>
      </c>
      <c r="W29" s="21" t="s">
        <v>37</v>
      </c>
      <c r="X29" s="21" t="s">
        <v>37</v>
      </c>
      <c r="Y29" s="21" t="s">
        <v>37</v>
      </c>
      <c r="Z29" s="21" t="s">
        <v>37</v>
      </c>
      <c r="AA29" s="21" t="s">
        <v>37</v>
      </c>
      <c r="AB29" s="21" t="s">
        <v>37</v>
      </c>
      <c r="AC29" s="21" t="s">
        <v>37</v>
      </c>
      <c r="AD29" s="21" t="s">
        <v>37</v>
      </c>
      <c r="AE29" s="21" t="s">
        <v>37</v>
      </c>
      <c r="AF29" s="21" t="s">
        <v>37</v>
      </c>
      <c r="AG29" s="21" t="s">
        <v>37</v>
      </c>
      <c r="AH29" s="21" t="s">
        <v>37</v>
      </c>
      <c r="AI29" s="21" t="s">
        <v>37</v>
      </c>
      <c r="AJ29" s="3"/>
      <c r="AK29" s="9"/>
      <c r="AL29" s="1"/>
      <c r="AM29" s="1"/>
      <c r="AN29" s="1"/>
      <c r="AO29" s="1"/>
      <c r="AP29" s="1"/>
      <c r="AQ29" s="1"/>
      <c r="AR29" s="1"/>
    </row>
    <row r="30" spans="1:44" ht="19.5" x14ac:dyDescent="0.3">
      <c r="A30" s="10" t="s">
        <v>69</v>
      </c>
      <c r="B30" s="3" t="s">
        <v>70</v>
      </c>
      <c r="C30" s="11" t="s">
        <v>71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3"/>
      <c r="AK30" s="9"/>
      <c r="AL30" s="1"/>
      <c r="AM30" s="1"/>
      <c r="AN30" s="1"/>
      <c r="AO30" s="1"/>
      <c r="AP30" s="1"/>
      <c r="AQ30" s="1"/>
      <c r="AR30" s="1"/>
    </row>
    <row r="31" spans="1:44" ht="19.5" x14ac:dyDescent="0.3">
      <c r="A31" s="10" t="s">
        <v>72</v>
      </c>
      <c r="B31" s="3" t="s">
        <v>73</v>
      </c>
      <c r="C31" s="11" t="s">
        <v>71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3"/>
      <c r="AK31" s="9"/>
      <c r="AL31" s="1"/>
      <c r="AM31" s="1"/>
      <c r="AN31" s="1"/>
      <c r="AO31" s="1"/>
      <c r="AP31" s="1"/>
      <c r="AQ31" s="1"/>
      <c r="AR31" s="1"/>
    </row>
    <row r="32" spans="1:44" ht="24" x14ac:dyDescent="0.25">
      <c r="A32" s="10" t="s">
        <v>74</v>
      </c>
      <c r="B32" s="3" t="s">
        <v>75</v>
      </c>
      <c r="C32" s="11" t="s">
        <v>37</v>
      </c>
      <c r="D32" s="21" t="s">
        <v>37</v>
      </c>
      <c r="E32" s="21" t="s">
        <v>37</v>
      </c>
      <c r="F32" s="21" t="s">
        <v>37</v>
      </c>
      <c r="G32" s="21" t="s">
        <v>37</v>
      </c>
      <c r="H32" s="21" t="s">
        <v>37</v>
      </c>
      <c r="I32" s="21" t="s">
        <v>37</v>
      </c>
      <c r="J32" s="21" t="s">
        <v>37</v>
      </c>
      <c r="K32" s="21" t="s">
        <v>37</v>
      </c>
      <c r="L32" s="21" t="s">
        <v>37</v>
      </c>
      <c r="M32" s="21" t="s">
        <v>37</v>
      </c>
      <c r="N32" s="21" t="s">
        <v>37</v>
      </c>
      <c r="O32" s="21" t="s">
        <v>37</v>
      </c>
      <c r="P32" s="21" t="s">
        <v>37</v>
      </c>
      <c r="Q32" s="21" t="s">
        <v>37</v>
      </c>
      <c r="R32" s="21" t="s">
        <v>37</v>
      </c>
      <c r="S32" s="21" t="s">
        <v>37</v>
      </c>
      <c r="T32" s="21" t="s">
        <v>37</v>
      </c>
      <c r="U32" s="21" t="s">
        <v>37</v>
      </c>
      <c r="V32" s="21" t="s">
        <v>37</v>
      </c>
      <c r="W32" s="21" t="s">
        <v>37</v>
      </c>
      <c r="X32" s="21" t="s">
        <v>37</v>
      </c>
      <c r="Y32" s="21" t="s">
        <v>37</v>
      </c>
      <c r="Z32" s="21" t="s">
        <v>37</v>
      </c>
      <c r="AA32" s="21" t="s">
        <v>37</v>
      </c>
      <c r="AB32" s="21" t="s">
        <v>37</v>
      </c>
      <c r="AC32" s="21" t="s">
        <v>37</v>
      </c>
      <c r="AD32" s="21" t="s">
        <v>37</v>
      </c>
      <c r="AE32" s="21" t="s">
        <v>37</v>
      </c>
      <c r="AF32" s="21" t="s">
        <v>37</v>
      </c>
      <c r="AG32" s="21" t="s">
        <v>37</v>
      </c>
      <c r="AH32" s="21" t="s">
        <v>37</v>
      </c>
      <c r="AI32" s="21" t="s">
        <v>37</v>
      </c>
      <c r="AJ32" s="3"/>
      <c r="AK32" s="12"/>
      <c r="AL32" s="1"/>
      <c r="AM32" s="1"/>
      <c r="AN32" s="1"/>
      <c r="AO32" s="1"/>
      <c r="AP32" s="1"/>
      <c r="AQ32" s="1"/>
      <c r="AR32" s="1"/>
    </row>
    <row r="33" spans="1:44" ht="72" x14ac:dyDescent="0.25">
      <c r="A33" s="10" t="s">
        <v>76</v>
      </c>
      <c r="B33" s="3" t="s">
        <v>70</v>
      </c>
      <c r="C33" s="11" t="s">
        <v>77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3" t="s">
        <v>78</v>
      </c>
      <c r="AK33" s="12"/>
      <c r="AL33" s="1"/>
      <c r="AM33" s="1"/>
      <c r="AN33" s="1"/>
      <c r="AO33" s="1"/>
      <c r="AP33" s="1"/>
      <c r="AQ33" s="1"/>
      <c r="AR33" s="1"/>
    </row>
    <row r="34" spans="1:44" ht="72" x14ac:dyDescent="0.25">
      <c r="A34" s="10" t="s">
        <v>79</v>
      </c>
      <c r="B34" s="3" t="s">
        <v>73</v>
      </c>
      <c r="C34" s="11" t="s">
        <v>77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3" t="s">
        <v>80</v>
      </c>
      <c r="AK34" s="12"/>
      <c r="AL34" s="1"/>
      <c r="AM34" s="1"/>
      <c r="AN34" s="1"/>
      <c r="AO34" s="1"/>
      <c r="AP34" s="1"/>
      <c r="AQ34" s="1"/>
      <c r="AR34" s="1"/>
    </row>
    <row r="35" spans="1:44" ht="36" x14ac:dyDescent="0.25">
      <c r="A35" s="10" t="s">
        <v>81</v>
      </c>
      <c r="B35" s="3" t="s">
        <v>82</v>
      </c>
      <c r="C35" s="11" t="s">
        <v>37</v>
      </c>
      <c r="D35" s="21" t="s">
        <v>37</v>
      </c>
      <c r="E35" s="21" t="s">
        <v>37</v>
      </c>
      <c r="F35" s="21" t="s">
        <v>37</v>
      </c>
      <c r="G35" s="21" t="s">
        <v>37</v>
      </c>
      <c r="H35" s="21" t="s">
        <v>37</v>
      </c>
      <c r="I35" s="21" t="s">
        <v>37</v>
      </c>
      <c r="J35" s="21" t="s">
        <v>37</v>
      </c>
      <c r="K35" s="21" t="s">
        <v>37</v>
      </c>
      <c r="L35" s="21" t="s">
        <v>37</v>
      </c>
      <c r="M35" s="21" t="s">
        <v>37</v>
      </c>
      <c r="N35" s="21" t="s">
        <v>37</v>
      </c>
      <c r="O35" s="21" t="s">
        <v>37</v>
      </c>
      <c r="P35" s="21" t="s">
        <v>37</v>
      </c>
      <c r="Q35" s="21" t="s">
        <v>37</v>
      </c>
      <c r="R35" s="21" t="s">
        <v>37</v>
      </c>
      <c r="S35" s="21" t="s">
        <v>37</v>
      </c>
      <c r="T35" s="21" t="s">
        <v>37</v>
      </c>
      <c r="U35" s="21" t="s">
        <v>37</v>
      </c>
      <c r="V35" s="21" t="s">
        <v>37</v>
      </c>
      <c r="W35" s="21" t="s">
        <v>37</v>
      </c>
      <c r="X35" s="21" t="s">
        <v>37</v>
      </c>
      <c r="Y35" s="21" t="s">
        <v>37</v>
      </c>
      <c r="Z35" s="21" t="s">
        <v>37</v>
      </c>
      <c r="AA35" s="21" t="s">
        <v>37</v>
      </c>
      <c r="AB35" s="21" t="s">
        <v>37</v>
      </c>
      <c r="AC35" s="21" t="s">
        <v>37</v>
      </c>
      <c r="AD35" s="21" t="s">
        <v>37</v>
      </c>
      <c r="AE35" s="21" t="s">
        <v>37</v>
      </c>
      <c r="AF35" s="21" t="s">
        <v>37</v>
      </c>
      <c r="AG35" s="21" t="s">
        <v>37</v>
      </c>
      <c r="AH35" s="21" t="s">
        <v>37</v>
      </c>
      <c r="AI35" s="21" t="s">
        <v>37</v>
      </c>
      <c r="AJ35" s="3"/>
      <c r="AK35" s="12"/>
      <c r="AL35" s="1"/>
      <c r="AM35" s="1"/>
      <c r="AN35" s="1"/>
      <c r="AO35" s="1"/>
      <c r="AP35" s="1"/>
      <c r="AQ35" s="1"/>
      <c r="AR35" s="1"/>
    </row>
    <row r="36" spans="1:44" ht="36" x14ac:dyDescent="0.25">
      <c r="A36" s="10" t="s">
        <v>83</v>
      </c>
      <c r="B36" s="3" t="s">
        <v>70</v>
      </c>
      <c r="C36" s="11" t="s">
        <v>84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3" t="s">
        <v>85</v>
      </c>
      <c r="AK36" s="12"/>
      <c r="AL36" s="1"/>
      <c r="AM36" s="1"/>
      <c r="AN36" s="1"/>
      <c r="AO36" s="1"/>
      <c r="AP36" s="1"/>
      <c r="AQ36" s="1"/>
      <c r="AR36" s="1"/>
    </row>
    <row r="37" spans="1:44" ht="36" x14ac:dyDescent="0.25">
      <c r="A37" s="10" t="s">
        <v>86</v>
      </c>
      <c r="B37" s="3" t="s">
        <v>73</v>
      </c>
      <c r="C37" s="11" t="s">
        <v>84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3" t="s">
        <v>87</v>
      </c>
      <c r="AK37" s="12"/>
      <c r="AL37" s="1"/>
      <c r="AM37" s="1"/>
      <c r="AN37" s="1"/>
      <c r="AO37" s="1"/>
      <c r="AP37" s="1"/>
      <c r="AQ37" s="1"/>
      <c r="AR37" s="1"/>
    </row>
    <row r="38" spans="1:44" ht="24" x14ac:dyDescent="0.25">
      <c r="A38" s="10" t="s">
        <v>88</v>
      </c>
      <c r="B38" s="3" t="s">
        <v>89</v>
      </c>
      <c r="C38" s="11" t="s">
        <v>37</v>
      </c>
      <c r="D38" s="21" t="s">
        <v>37</v>
      </c>
      <c r="E38" s="21" t="s">
        <v>37</v>
      </c>
      <c r="F38" s="21" t="s">
        <v>37</v>
      </c>
      <c r="G38" s="21" t="s">
        <v>37</v>
      </c>
      <c r="H38" s="21" t="s">
        <v>37</v>
      </c>
      <c r="I38" s="21" t="s">
        <v>37</v>
      </c>
      <c r="J38" s="21" t="s">
        <v>37</v>
      </c>
      <c r="K38" s="21" t="s">
        <v>37</v>
      </c>
      <c r="L38" s="21" t="s">
        <v>37</v>
      </c>
      <c r="M38" s="21" t="s">
        <v>37</v>
      </c>
      <c r="N38" s="21" t="s">
        <v>37</v>
      </c>
      <c r="O38" s="21" t="s">
        <v>37</v>
      </c>
      <c r="P38" s="21" t="s">
        <v>37</v>
      </c>
      <c r="Q38" s="21" t="s">
        <v>37</v>
      </c>
      <c r="R38" s="21" t="s">
        <v>37</v>
      </c>
      <c r="S38" s="21" t="s">
        <v>37</v>
      </c>
      <c r="T38" s="21" t="s">
        <v>37</v>
      </c>
      <c r="U38" s="21" t="s">
        <v>37</v>
      </c>
      <c r="V38" s="21" t="s">
        <v>37</v>
      </c>
      <c r="W38" s="21" t="s">
        <v>37</v>
      </c>
      <c r="X38" s="21" t="s">
        <v>37</v>
      </c>
      <c r="Y38" s="21" t="s">
        <v>37</v>
      </c>
      <c r="Z38" s="21" t="s">
        <v>37</v>
      </c>
      <c r="AA38" s="21" t="s">
        <v>37</v>
      </c>
      <c r="AB38" s="21" t="s">
        <v>37</v>
      </c>
      <c r="AC38" s="21" t="s">
        <v>37</v>
      </c>
      <c r="AD38" s="21" t="s">
        <v>37</v>
      </c>
      <c r="AE38" s="21" t="s">
        <v>37</v>
      </c>
      <c r="AF38" s="21" t="s">
        <v>37</v>
      </c>
      <c r="AG38" s="21" t="s">
        <v>37</v>
      </c>
      <c r="AH38" s="21" t="s">
        <v>37</v>
      </c>
      <c r="AI38" s="21" t="s">
        <v>37</v>
      </c>
      <c r="AJ38" s="3"/>
      <c r="AK38" s="12"/>
      <c r="AL38" s="1"/>
      <c r="AM38" s="1"/>
      <c r="AN38" s="1"/>
      <c r="AO38" s="1"/>
      <c r="AP38" s="1"/>
      <c r="AQ38" s="1"/>
      <c r="AR38" s="1"/>
    </row>
    <row r="39" spans="1:44" ht="36" x14ac:dyDescent="0.25">
      <c r="A39" s="10" t="s">
        <v>90</v>
      </c>
      <c r="B39" s="3" t="s">
        <v>70</v>
      </c>
      <c r="C39" s="11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3" t="s">
        <v>92</v>
      </c>
      <c r="AK39" s="12"/>
      <c r="AL39" s="1"/>
      <c r="AM39" s="1"/>
      <c r="AN39" s="1"/>
      <c r="AO39" s="1"/>
      <c r="AP39" s="1"/>
      <c r="AQ39" s="1"/>
      <c r="AR39" s="1"/>
    </row>
    <row r="40" spans="1:44" ht="36" x14ac:dyDescent="0.25">
      <c r="A40" s="10" t="s">
        <v>93</v>
      </c>
      <c r="B40" s="3" t="s">
        <v>73</v>
      </c>
      <c r="C40" s="11" t="s">
        <v>91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3" t="s">
        <v>94</v>
      </c>
      <c r="AK40" s="12"/>
      <c r="AL40" s="1"/>
      <c r="AM40" s="1"/>
      <c r="AN40" s="1"/>
      <c r="AO40" s="1"/>
      <c r="AP40" s="1"/>
      <c r="AQ40" s="1"/>
      <c r="AR40" s="1"/>
    </row>
    <row r="41" spans="1:44" ht="19.5" x14ac:dyDescent="0.25">
      <c r="A41" s="10" t="s">
        <v>95</v>
      </c>
      <c r="B41" s="3" t="s">
        <v>96</v>
      </c>
      <c r="C41" s="11" t="s">
        <v>37</v>
      </c>
      <c r="D41" s="21" t="s">
        <v>37</v>
      </c>
      <c r="E41" s="21" t="s">
        <v>37</v>
      </c>
      <c r="F41" s="21" t="s">
        <v>37</v>
      </c>
      <c r="G41" s="21" t="s">
        <v>37</v>
      </c>
      <c r="H41" s="21" t="s">
        <v>37</v>
      </c>
      <c r="I41" s="21" t="s">
        <v>37</v>
      </c>
      <c r="J41" s="21" t="s">
        <v>37</v>
      </c>
      <c r="K41" s="21" t="s">
        <v>37</v>
      </c>
      <c r="L41" s="21" t="s">
        <v>37</v>
      </c>
      <c r="M41" s="21" t="s">
        <v>37</v>
      </c>
      <c r="N41" s="21" t="s">
        <v>37</v>
      </c>
      <c r="O41" s="21" t="s">
        <v>37</v>
      </c>
      <c r="P41" s="21" t="s">
        <v>37</v>
      </c>
      <c r="Q41" s="21" t="s">
        <v>37</v>
      </c>
      <c r="R41" s="21" t="s">
        <v>37</v>
      </c>
      <c r="S41" s="21" t="s">
        <v>37</v>
      </c>
      <c r="T41" s="21" t="s">
        <v>37</v>
      </c>
      <c r="U41" s="21" t="s">
        <v>37</v>
      </c>
      <c r="V41" s="21" t="s">
        <v>37</v>
      </c>
      <c r="W41" s="21" t="s">
        <v>37</v>
      </c>
      <c r="X41" s="21" t="s">
        <v>37</v>
      </c>
      <c r="Y41" s="21" t="s">
        <v>37</v>
      </c>
      <c r="Z41" s="21" t="s">
        <v>37</v>
      </c>
      <c r="AA41" s="21" t="s">
        <v>37</v>
      </c>
      <c r="AB41" s="21" t="s">
        <v>37</v>
      </c>
      <c r="AC41" s="21" t="s">
        <v>37</v>
      </c>
      <c r="AD41" s="21" t="s">
        <v>37</v>
      </c>
      <c r="AE41" s="21" t="s">
        <v>37</v>
      </c>
      <c r="AF41" s="21" t="s">
        <v>37</v>
      </c>
      <c r="AG41" s="21" t="s">
        <v>37</v>
      </c>
      <c r="AH41" s="21" t="s">
        <v>37</v>
      </c>
      <c r="AI41" s="21" t="s">
        <v>37</v>
      </c>
      <c r="AJ41" s="3"/>
      <c r="AK41" s="12"/>
      <c r="AL41" s="1"/>
      <c r="AM41" s="1"/>
      <c r="AN41" s="1"/>
      <c r="AO41" s="1"/>
      <c r="AP41" s="1"/>
      <c r="AQ41" s="1"/>
      <c r="AR41" s="1"/>
    </row>
    <row r="42" spans="1:44" ht="24" x14ac:dyDescent="0.25">
      <c r="A42" s="10" t="s">
        <v>97</v>
      </c>
      <c r="B42" s="3" t="s">
        <v>70</v>
      </c>
      <c r="C42" s="11" t="s">
        <v>98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3" t="s">
        <v>99</v>
      </c>
      <c r="AK42" s="12"/>
      <c r="AL42" s="1"/>
      <c r="AM42" s="1"/>
      <c r="AN42" s="1"/>
      <c r="AO42" s="1"/>
      <c r="AP42" s="1"/>
      <c r="AQ42" s="1"/>
      <c r="AR42" s="1"/>
    </row>
    <row r="43" spans="1:44" ht="24" x14ac:dyDescent="0.25">
      <c r="A43" s="10" t="s">
        <v>100</v>
      </c>
      <c r="B43" s="3" t="s">
        <v>73</v>
      </c>
      <c r="C43" s="11" t="s">
        <v>98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3" t="s">
        <v>101</v>
      </c>
      <c r="AK43" s="12"/>
      <c r="AL43" s="1"/>
      <c r="AM43" s="1"/>
      <c r="AN43" s="1"/>
      <c r="AO43" s="1"/>
      <c r="AP43" s="1"/>
      <c r="AQ43" s="1"/>
      <c r="AR43" s="1"/>
    </row>
    <row r="44" spans="1:44" ht="24" x14ac:dyDescent="0.25">
      <c r="A44" s="10" t="s">
        <v>102</v>
      </c>
      <c r="B44" s="3" t="s">
        <v>103</v>
      </c>
      <c r="C44" s="11" t="s">
        <v>37</v>
      </c>
      <c r="D44" s="21" t="s">
        <v>37</v>
      </c>
      <c r="E44" s="21" t="s">
        <v>37</v>
      </c>
      <c r="F44" s="21" t="s">
        <v>37</v>
      </c>
      <c r="G44" s="21" t="s">
        <v>37</v>
      </c>
      <c r="H44" s="21" t="s">
        <v>37</v>
      </c>
      <c r="I44" s="21" t="s">
        <v>37</v>
      </c>
      <c r="J44" s="21" t="s">
        <v>37</v>
      </c>
      <c r="K44" s="21" t="s">
        <v>37</v>
      </c>
      <c r="L44" s="21" t="s">
        <v>37</v>
      </c>
      <c r="M44" s="21" t="s">
        <v>37</v>
      </c>
      <c r="N44" s="21" t="s">
        <v>37</v>
      </c>
      <c r="O44" s="21" t="s">
        <v>37</v>
      </c>
      <c r="P44" s="21" t="s">
        <v>37</v>
      </c>
      <c r="Q44" s="21" t="s">
        <v>37</v>
      </c>
      <c r="R44" s="21" t="s">
        <v>37</v>
      </c>
      <c r="S44" s="21" t="s">
        <v>37</v>
      </c>
      <c r="T44" s="21" t="s">
        <v>37</v>
      </c>
      <c r="U44" s="21" t="s">
        <v>37</v>
      </c>
      <c r="V44" s="21" t="s">
        <v>37</v>
      </c>
      <c r="W44" s="21" t="s">
        <v>37</v>
      </c>
      <c r="X44" s="21" t="s">
        <v>37</v>
      </c>
      <c r="Y44" s="21" t="s">
        <v>37</v>
      </c>
      <c r="Z44" s="21" t="s">
        <v>37</v>
      </c>
      <c r="AA44" s="21" t="s">
        <v>37</v>
      </c>
      <c r="AB44" s="21" t="s">
        <v>37</v>
      </c>
      <c r="AC44" s="21" t="s">
        <v>37</v>
      </c>
      <c r="AD44" s="21" t="s">
        <v>37</v>
      </c>
      <c r="AE44" s="21" t="s">
        <v>37</v>
      </c>
      <c r="AF44" s="21" t="s">
        <v>37</v>
      </c>
      <c r="AG44" s="21" t="s">
        <v>37</v>
      </c>
      <c r="AH44" s="21" t="s">
        <v>37</v>
      </c>
      <c r="AI44" s="21" t="s">
        <v>37</v>
      </c>
      <c r="AJ44" s="3"/>
      <c r="AK44" s="12"/>
      <c r="AL44" s="1"/>
      <c r="AM44" s="1"/>
      <c r="AN44" s="1"/>
      <c r="AO44" s="1"/>
      <c r="AP44" s="1"/>
      <c r="AQ44" s="1"/>
      <c r="AR44" s="1"/>
    </row>
    <row r="45" spans="1:44" ht="19.5" x14ac:dyDescent="0.25">
      <c r="A45" s="10" t="s">
        <v>104</v>
      </c>
      <c r="B45" s="3" t="s">
        <v>70</v>
      </c>
      <c r="C45" s="11" t="s">
        <v>91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3"/>
      <c r="AK45" s="12"/>
      <c r="AL45" s="1"/>
      <c r="AM45" s="1"/>
      <c r="AN45" s="1"/>
      <c r="AO45" s="1"/>
      <c r="AP45" s="1"/>
      <c r="AQ45" s="1"/>
      <c r="AR45" s="1"/>
    </row>
    <row r="46" spans="1:44" ht="19.5" x14ac:dyDescent="0.25">
      <c r="A46" s="10" t="s">
        <v>105</v>
      </c>
      <c r="B46" s="3" t="s">
        <v>73</v>
      </c>
      <c r="C46" s="11" t="s">
        <v>91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3"/>
      <c r="AK46" s="12"/>
      <c r="AL46" s="1"/>
      <c r="AM46" s="1"/>
      <c r="AN46" s="1"/>
      <c r="AO46" s="1"/>
      <c r="AP46" s="1"/>
      <c r="AQ46" s="1"/>
      <c r="AR46" s="1"/>
    </row>
    <row r="47" spans="1:44" ht="24" x14ac:dyDescent="0.25">
      <c r="A47" s="10" t="s">
        <v>106</v>
      </c>
      <c r="B47" s="3" t="s">
        <v>107</v>
      </c>
      <c r="C47" s="11" t="s">
        <v>37</v>
      </c>
      <c r="D47" s="21" t="s">
        <v>37</v>
      </c>
      <c r="E47" s="21" t="s">
        <v>37</v>
      </c>
      <c r="F47" s="21" t="s">
        <v>37</v>
      </c>
      <c r="G47" s="21" t="s">
        <v>37</v>
      </c>
      <c r="H47" s="21" t="s">
        <v>37</v>
      </c>
      <c r="I47" s="21" t="s">
        <v>37</v>
      </c>
      <c r="J47" s="21" t="s">
        <v>37</v>
      </c>
      <c r="K47" s="21" t="s">
        <v>37</v>
      </c>
      <c r="L47" s="21" t="s">
        <v>37</v>
      </c>
      <c r="M47" s="21" t="s">
        <v>37</v>
      </c>
      <c r="N47" s="21" t="s">
        <v>37</v>
      </c>
      <c r="O47" s="21" t="s">
        <v>37</v>
      </c>
      <c r="P47" s="21" t="s">
        <v>37</v>
      </c>
      <c r="Q47" s="21" t="s">
        <v>37</v>
      </c>
      <c r="R47" s="21" t="s">
        <v>37</v>
      </c>
      <c r="S47" s="21" t="s">
        <v>37</v>
      </c>
      <c r="T47" s="21" t="s">
        <v>37</v>
      </c>
      <c r="U47" s="21" t="s">
        <v>37</v>
      </c>
      <c r="V47" s="21" t="s">
        <v>37</v>
      </c>
      <c r="W47" s="21" t="s">
        <v>37</v>
      </c>
      <c r="X47" s="21" t="s">
        <v>37</v>
      </c>
      <c r="Y47" s="21" t="s">
        <v>37</v>
      </c>
      <c r="Z47" s="21" t="s">
        <v>37</v>
      </c>
      <c r="AA47" s="21" t="s">
        <v>37</v>
      </c>
      <c r="AB47" s="21" t="s">
        <v>37</v>
      </c>
      <c r="AC47" s="21" t="s">
        <v>37</v>
      </c>
      <c r="AD47" s="21" t="s">
        <v>37</v>
      </c>
      <c r="AE47" s="21" t="s">
        <v>37</v>
      </c>
      <c r="AF47" s="21" t="s">
        <v>37</v>
      </c>
      <c r="AG47" s="21" t="s">
        <v>37</v>
      </c>
      <c r="AH47" s="21" t="s">
        <v>37</v>
      </c>
      <c r="AI47" s="21" t="s">
        <v>37</v>
      </c>
      <c r="AJ47" s="3"/>
      <c r="AK47" s="12"/>
      <c r="AL47" s="1"/>
      <c r="AM47" s="1"/>
      <c r="AN47" s="1"/>
      <c r="AO47" s="1"/>
      <c r="AP47" s="1"/>
      <c r="AQ47" s="1"/>
      <c r="AR47" s="1"/>
    </row>
    <row r="48" spans="1:44" ht="19.5" x14ac:dyDescent="0.25">
      <c r="A48" s="10" t="s">
        <v>108</v>
      </c>
      <c r="B48" s="3" t="s">
        <v>70</v>
      </c>
      <c r="C48" s="11" t="s">
        <v>91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3"/>
      <c r="AK48" s="12"/>
      <c r="AL48" s="1"/>
      <c r="AM48" s="1"/>
      <c r="AN48" s="1"/>
      <c r="AO48" s="1"/>
      <c r="AP48" s="1"/>
      <c r="AQ48" s="1"/>
      <c r="AR48" s="1"/>
    </row>
    <row r="49" spans="1:44" ht="19.5" x14ac:dyDescent="0.25">
      <c r="A49" s="10" t="s">
        <v>109</v>
      </c>
      <c r="B49" s="3" t="s">
        <v>73</v>
      </c>
      <c r="C49" s="11" t="s">
        <v>91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3"/>
      <c r="AK49" s="12"/>
      <c r="AL49" s="1"/>
      <c r="AM49" s="1"/>
      <c r="AN49" s="1"/>
      <c r="AO49" s="1"/>
      <c r="AP49" s="1"/>
      <c r="AQ49" s="1"/>
      <c r="AR49" s="1"/>
    </row>
    <row r="50" spans="1:44" ht="24" x14ac:dyDescent="0.25">
      <c r="A50" s="10" t="s">
        <v>110</v>
      </c>
      <c r="B50" s="3" t="s">
        <v>111</v>
      </c>
      <c r="C50" s="11" t="s">
        <v>37</v>
      </c>
      <c r="D50" s="21" t="s">
        <v>37</v>
      </c>
      <c r="E50" s="21" t="s">
        <v>37</v>
      </c>
      <c r="F50" s="21" t="s">
        <v>37</v>
      </c>
      <c r="G50" s="21" t="s">
        <v>37</v>
      </c>
      <c r="H50" s="21" t="s">
        <v>37</v>
      </c>
      <c r="I50" s="21" t="s">
        <v>37</v>
      </c>
      <c r="J50" s="21" t="s">
        <v>37</v>
      </c>
      <c r="K50" s="21" t="s">
        <v>37</v>
      </c>
      <c r="L50" s="21" t="s">
        <v>37</v>
      </c>
      <c r="M50" s="21" t="s">
        <v>37</v>
      </c>
      <c r="N50" s="21" t="s">
        <v>37</v>
      </c>
      <c r="O50" s="21" t="s">
        <v>37</v>
      </c>
      <c r="P50" s="21" t="s">
        <v>37</v>
      </c>
      <c r="Q50" s="21" t="s">
        <v>37</v>
      </c>
      <c r="R50" s="21" t="s">
        <v>37</v>
      </c>
      <c r="S50" s="21" t="s">
        <v>37</v>
      </c>
      <c r="T50" s="21" t="s">
        <v>37</v>
      </c>
      <c r="U50" s="21" t="s">
        <v>37</v>
      </c>
      <c r="V50" s="21" t="s">
        <v>37</v>
      </c>
      <c r="W50" s="21" t="s">
        <v>37</v>
      </c>
      <c r="X50" s="21" t="s">
        <v>37</v>
      </c>
      <c r="Y50" s="21" t="s">
        <v>37</v>
      </c>
      <c r="Z50" s="21" t="s">
        <v>37</v>
      </c>
      <c r="AA50" s="21" t="s">
        <v>37</v>
      </c>
      <c r="AB50" s="21" t="s">
        <v>37</v>
      </c>
      <c r="AC50" s="21" t="s">
        <v>37</v>
      </c>
      <c r="AD50" s="21" t="s">
        <v>37</v>
      </c>
      <c r="AE50" s="21" t="s">
        <v>37</v>
      </c>
      <c r="AF50" s="21" t="s">
        <v>37</v>
      </c>
      <c r="AG50" s="21" t="s">
        <v>37</v>
      </c>
      <c r="AH50" s="21" t="s">
        <v>37</v>
      </c>
      <c r="AI50" s="21" t="s">
        <v>37</v>
      </c>
      <c r="AJ50" s="3"/>
      <c r="AK50" s="12"/>
      <c r="AL50" s="1"/>
      <c r="AM50" s="1"/>
      <c r="AN50" s="1"/>
      <c r="AO50" s="1"/>
      <c r="AP50" s="1"/>
      <c r="AQ50" s="1"/>
      <c r="AR50" s="1"/>
    </row>
    <row r="51" spans="1:44" ht="19.5" x14ac:dyDescent="0.25">
      <c r="A51" s="10" t="s">
        <v>112</v>
      </c>
      <c r="B51" s="3" t="s">
        <v>70</v>
      </c>
      <c r="C51" s="11" t="s">
        <v>91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3"/>
      <c r="AK51" s="12"/>
      <c r="AL51" s="1"/>
      <c r="AM51" s="1"/>
      <c r="AN51" s="1"/>
      <c r="AO51" s="1"/>
      <c r="AP51" s="1"/>
      <c r="AQ51" s="1"/>
      <c r="AR51" s="1"/>
    </row>
    <row r="52" spans="1:44" ht="19.5" x14ac:dyDescent="0.25">
      <c r="A52" s="10" t="s">
        <v>113</v>
      </c>
      <c r="B52" s="3" t="s">
        <v>73</v>
      </c>
      <c r="C52" s="11" t="s">
        <v>91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3"/>
      <c r="AK52" s="12"/>
      <c r="AL52" s="1"/>
      <c r="AM52" s="1"/>
      <c r="AN52" s="1"/>
      <c r="AO52" s="1"/>
      <c r="AP52" s="1"/>
      <c r="AQ52" s="1"/>
      <c r="AR52" s="1"/>
    </row>
    <row r="53" spans="1:44" ht="24" x14ac:dyDescent="0.25">
      <c r="A53" s="10" t="s">
        <v>114</v>
      </c>
      <c r="B53" s="3" t="s">
        <v>115</v>
      </c>
      <c r="C53" s="11" t="s">
        <v>37</v>
      </c>
      <c r="D53" s="21" t="s">
        <v>37</v>
      </c>
      <c r="E53" s="21" t="s">
        <v>37</v>
      </c>
      <c r="F53" s="21" t="s">
        <v>37</v>
      </c>
      <c r="G53" s="21" t="s">
        <v>37</v>
      </c>
      <c r="H53" s="21" t="s">
        <v>37</v>
      </c>
      <c r="I53" s="21" t="s">
        <v>37</v>
      </c>
      <c r="J53" s="21" t="s">
        <v>37</v>
      </c>
      <c r="K53" s="21" t="s">
        <v>37</v>
      </c>
      <c r="L53" s="21" t="s">
        <v>37</v>
      </c>
      <c r="M53" s="21" t="s">
        <v>37</v>
      </c>
      <c r="N53" s="21" t="s">
        <v>37</v>
      </c>
      <c r="O53" s="21" t="s">
        <v>37</v>
      </c>
      <c r="P53" s="21" t="s">
        <v>37</v>
      </c>
      <c r="Q53" s="21" t="s">
        <v>37</v>
      </c>
      <c r="R53" s="21" t="s">
        <v>37</v>
      </c>
      <c r="S53" s="21" t="s">
        <v>37</v>
      </c>
      <c r="T53" s="21" t="s">
        <v>37</v>
      </c>
      <c r="U53" s="21" t="s">
        <v>37</v>
      </c>
      <c r="V53" s="21" t="s">
        <v>37</v>
      </c>
      <c r="W53" s="21" t="s">
        <v>37</v>
      </c>
      <c r="X53" s="21" t="s">
        <v>37</v>
      </c>
      <c r="Y53" s="21" t="s">
        <v>37</v>
      </c>
      <c r="Z53" s="21" t="s">
        <v>37</v>
      </c>
      <c r="AA53" s="21" t="s">
        <v>37</v>
      </c>
      <c r="AB53" s="21" t="s">
        <v>37</v>
      </c>
      <c r="AC53" s="21" t="s">
        <v>37</v>
      </c>
      <c r="AD53" s="21" t="s">
        <v>37</v>
      </c>
      <c r="AE53" s="21" t="s">
        <v>37</v>
      </c>
      <c r="AF53" s="21" t="s">
        <v>37</v>
      </c>
      <c r="AG53" s="21" t="s">
        <v>37</v>
      </c>
      <c r="AH53" s="21" t="s">
        <v>37</v>
      </c>
      <c r="AI53" s="21" t="s">
        <v>37</v>
      </c>
      <c r="AJ53" s="3"/>
      <c r="AK53" s="12"/>
      <c r="AL53" s="1"/>
      <c r="AM53" s="1"/>
      <c r="AN53" s="1"/>
      <c r="AO53" s="1"/>
      <c r="AP53" s="1"/>
      <c r="AQ53" s="1"/>
      <c r="AR53" s="1"/>
    </row>
    <row r="54" spans="1:44" ht="19.5" x14ac:dyDescent="0.25">
      <c r="A54" s="10" t="s">
        <v>116</v>
      </c>
      <c r="B54" s="3" t="s">
        <v>70</v>
      </c>
      <c r="C54" s="11" t="s">
        <v>91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3"/>
      <c r="AK54" s="12"/>
      <c r="AL54" s="1"/>
      <c r="AM54" s="1"/>
      <c r="AN54" s="1"/>
      <c r="AO54" s="1"/>
      <c r="AP54" s="1"/>
      <c r="AQ54" s="1"/>
      <c r="AR54" s="1"/>
    </row>
    <row r="55" spans="1:44" ht="19.5" x14ac:dyDescent="0.25">
      <c r="A55" s="10" t="s">
        <v>117</v>
      </c>
      <c r="B55" s="3" t="s">
        <v>73</v>
      </c>
      <c r="C55" s="11" t="s">
        <v>91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3"/>
      <c r="AK55" s="12"/>
      <c r="AL55" s="1"/>
      <c r="AM55" s="1"/>
      <c r="AN55" s="1"/>
      <c r="AO55" s="1"/>
      <c r="AP55" s="1"/>
      <c r="AQ55" s="1"/>
      <c r="AR55" s="1"/>
    </row>
    <row r="56" spans="1:44" ht="36" x14ac:dyDescent="0.25">
      <c r="A56" s="10" t="s">
        <v>118</v>
      </c>
      <c r="B56" s="3" t="s">
        <v>119</v>
      </c>
      <c r="C56" s="11" t="s">
        <v>37</v>
      </c>
      <c r="D56" s="21" t="s">
        <v>37</v>
      </c>
      <c r="E56" s="21" t="s">
        <v>37</v>
      </c>
      <c r="F56" s="21" t="s">
        <v>37</v>
      </c>
      <c r="G56" s="21" t="s">
        <v>37</v>
      </c>
      <c r="H56" s="21" t="s">
        <v>37</v>
      </c>
      <c r="I56" s="21" t="s">
        <v>37</v>
      </c>
      <c r="J56" s="21" t="s">
        <v>37</v>
      </c>
      <c r="K56" s="21" t="s">
        <v>37</v>
      </c>
      <c r="L56" s="21" t="s">
        <v>37</v>
      </c>
      <c r="M56" s="21" t="s">
        <v>37</v>
      </c>
      <c r="N56" s="21" t="s">
        <v>37</v>
      </c>
      <c r="O56" s="21" t="s">
        <v>37</v>
      </c>
      <c r="P56" s="21" t="s">
        <v>37</v>
      </c>
      <c r="Q56" s="21" t="s">
        <v>37</v>
      </c>
      <c r="R56" s="21" t="s">
        <v>37</v>
      </c>
      <c r="S56" s="21" t="s">
        <v>37</v>
      </c>
      <c r="T56" s="21" t="s">
        <v>37</v>
      </c>
      <c r="U56" s="21" t="s">
        <v>37</v>
      </c>
      <c r="V56" s="21" t="s">
        <v>37</v>
      </c>
      <c r="W56" s="21" t="s">
        <v>37</v>
      </c>
      <c r="X56" s="21" t="s">
        <v>37</v>
      </c>
      <c r="Y56" s="21" t="s">
        <v>37</v>
      </c>
      <c r="Z56" s="21" t="s">
        <v>37</v>
      </c>
      <c r="AA56" s="21" t="s">
        <v>37</v>
      </c>
      <c r="AB56" s="21" t="s">
        <v>37</v>
      </c>
      <c r="AC56" s="21" t="s">
        <v>37</v>
      </c>
      <c r="AD56" s="21" t="s">
        <v>37</v>
      </c>
      <c r="AE56" s="21" t="s">
        <v>37</v>
      </c>
      <c r="AF56" s="21" t="s">
        <v>37</v>
      </c>
      <c r="AG56" s="21" t="s">
        <v>37</v>
      </c>
      <c r="AH56" s="21" t="s">
        <v>37</v>
      </c>
      <c r="AI56" s="21" t="s">
        <v>37</v>
      </c>
      <c r="AJ56" s="3"/>
      <c r="AK56" s="12"/>
      <c r="AL56" s="1"/>
      <c r="AM56" s="1"/>
      <c r="AN56" s="1"/>
      <c r="AO56" s="1"/>
      <c r="AP56" s="1"/>
      <c r="AQ56" s="1"/>
      <c r="AR56" s="1"/>
    </row>
    <row r="57" spans="1:44" ht="19.5" x14ac:dyDescent="0.25">
      <c r="A57" s="10" t="s">
        <v>120</v>
      </c>
      <c r="B57" s="3" t="s">
        <v>70</v>
      </c>
      <c r="C57" s="11" t="s">
        <v>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3"/>
      <c r="AK57" s="12"/>
      <c r="AL57" s="1"/>
      <c r="AM57" s="1"/>
      <c r="AN57" s="1"/>
      <c r="AO57" s="1"/>
      <c r="AP57" s="1"/>
      <c r="AQ57" s="1"/>
      <c r="AR57" s="1"/>
    </row>
    <row r="58" spans="1:44" ht="19.5" x14ac:dyDescent="0.25">
      <c r="A58" s="10" t="s">
        <v>121</v>
      </c>
      <c r="B58" s="3" t="s">
        <v>73</v>
      </c>
      <c r="C58" s="11" t="s">
        <v>91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3"/>
      <c r="AK58" s="12"/>
      <c r="AL58" s="1"/>
      <c r="AM58" s="1"/>
      <c r="AN58" s="1"/>
      <c r="AO58" s="1"/>
      <c r="AP58" s="1"/>
      <c r="AQ58" s="1"/>
      <c r="AR58" s="1"/>
    </row>
    <row r="59" spans="1:44" ht="19.5" x14ac:dyDescent="0.25">
      <c r="A59" s="10" t="s">
        <v>122</v>
      </c>
      <c r="B59" s="3" t="s">
        <v>123</v>
      </c>
      <c r="C59" s="11" t="s">
        <v>37</v>
      </c>
      <c r="D59" s="21" t="s">
        <v>37</v>
      </c>
      <c r="E59" s="21" t="s">
        <v>37</v>
      </c>
      <c r="F59" s="21" t="s">
        <v>37</v>
      </c>
      <c r="G59" s="21" t="s">
        <v>37</v>
      </c>
      <c r="H59" s="21" t="s">
        <v>37</v>
      </c>
      <c r="I59" s="21" t="s">
        <v>37</v>
      </c>
      <c r="J59" s="21" t="s">
        <v>37</v>
      </c>
      <c r="K59" s="21" t="s">
        <v>37</v>
      </c>
      <c r="L59" s="21" t="s">
        <v>37</v>
      </c>
      <c r="M59" s="21" t="s">
        <v>37</v>
      </c>
      <c r="N59" s="21" t="s">
        <v>37</v>
      </c>
      <c r="O59" s="21" t="s">
        <v>37</v>
      </c>
      <c r="P59" s="21" t="s">
        <v>37</v>
      </c>
      <c r="Q59" s="21" t="s">
        <v>37</v>
      </c>
      <c r="R59" s="21" t="s">
        <v>37</v>
      </c>
      <c r="S59" s="21" t="s">
        <v>37</v>
      </c>
      <c r="T59" s="21" t="s">
        <v>37</v>
      </c>
      <c r="U59" s="21" t="s">
        <v>37</v>
      </c>
      <c r="V59" s="21" t="s">
        <v>37</v>
      </c>
      <c r="W59" s="21" t="s">
        <v>37</v>
      </c>
      <c r="X59" s="21" t="s">
        <v>37</v>
      </c>
      <c r="Y59" s="21" t="s">
        <v>37</v>
      </c>
      <c r="Z59" s="21" t="s">
        <v>37</v>
      </c>
      <c r="AA59" s="21" t="s">
        <v>37</v>
      </c>
      <c r="AB59" s="21" t="s">
        <v>37</v>
      </c>
      <c r="AC59" s="21" t="s">
        <v>37</v>
      </c>
      <c r="AD59" s="21" t="s">
        <v>37</v>
      </c>
      <c r="AE59" s="21" t="s">
        <v>37</v>
      </c>
      <c r="AF59" s="21" t="s">
        <v>37</v>
      </c>
      <c r="AG59" s="21" t="s">
        <v>37</v>
      </c>
      <c r="AH59" s="21" t="s">
        <v>37</v>
      </c>
      <c r="AI59" s="21" t="s">
        <v>37</v>
      </c>
      <c r="AJ59" s="3"/>
      <c r="AK59" s="12"/>
      <c r="AL59" s="1"/>
      <c r="AM59" s="1"/>
      <c r="AN59" s="1"/>
      <c r="AO59" s="1"/>
      <c r="AP59" s="1"/>
      <c r="AQ59" s="1"/>
      <c r="AR59" s="1"/>
    </row>
    <row r="60" spans="1:44" ht="36" x14ac:dyDescent="0.25">
      <c r="A60" s="10" t="s">
        <v>124</v>
      </c>
      <c r="B60" s="3" t="s">
        <v>70</v>
      </c>
      <c r="C60" s="11" t="s">
        <v>125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3"/>
      <c r="AK60" s="12"/>
      <c r="AL60" s="1"/>
      <c r="AM60" s="1"/>
      <c r="AN60" s="1"/>
      <c r="AO60" s="1"/>
      <c r="AP60" s="1"/>
      <c r="AQ60" s="1"/>
      <c r="AR60" s="1"/>
    </row>
    <row r="61" spans="1:44" ht="36" x14ac:dyDescent="0.25">
      <c r="A61" s="10" t="s">
        <v>126</v>
      </c>
      <c r="B61" s="3" t="s">
        <v>73</v>
      </c>
      <c r="C61" s="11" t="s">
        <v>125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3"/>
      <c r="AK61" s="12"/>
      <c r="AL61" s="1"/>
      <c r="AM61" s="1"/>
      <c r="AN61" s="1"/>
      <c r="AO61" s="1"/>
      <c r="AP61" s="1"/>
      <c r="AQ61" s="1"/>
      <c r="AR61" s="1"/>
    </row>
    <row r="62" spans="1:44" ht="24" x14ac:dyDescent="0.25">
      <c r="A62" s="10" t="s">
        <v>127</v>
      </c>
      <c r="B62" s="3" t="s">
        <v>128</v>
      </c>
      <c r="C62" s="11" t="s">
        <v>37</v>
      </c>
      <c r="D62" s="21" t="s">
        <v>37</v>
      </c>
      <c r="E62" s="21" t="s">
        <v>37</v>
      </c>
      <c r="F62" s="21" t="s">
        <v>37</v>
      </c>
      <c r="G62" s="21" t="s">
        <v>37</v>
      </c>
      <c r="H62" s="21" t="s">
        <v>37</v>
      </c>
      <c r="I62" s="21" t="s">
        <v>37</v>
      </c>
      <c r="J62" s="21" t="s">
        <v>37</v>
      </c>
      <c r="K62" s="21" t="s">
        <v>37</v>
      </c>
      <c r="L62" s="21" t="s">
        <v>37</v>
      </c>
      <c r="M62" s="21" t="s">
        <v>37</v>
      </c>
      <c r="N62" s="21" t="s">
        <v>37</v>
      </c>
      <c r="O62" s="21" t="s">
        <v>37</v>
      </c>
      <c r="P62" s="21" t="s">
        <v>37</v>
      </c>
      <c r="Q62" s="21" t="s">
        <v>37</v>
      </c>
      <c r="R62" s="21" t="s">
        <v>37</v>
      </c>
      <c r="S62" s="21" t="s">
        <v>37</v>
      </c>
      <c r="T62" s="21" t="s">
        <v>37</v>
      </c>
      <c r="U62" s="21" t="s">
        <v>37</v>
      </c>
      <c r="V62" s="21" t="s">
        <v>37</v>
      </c>
      <c r="W62" s="21" t="s">
        <v>37</v>
      </c>
      <c r="X62" s="21" t="s">
        <v>37</v>
      </c>
      <c r="Y62" s="21" t="s">
        <v>37</v>
      </c>
      <c r="Z62" s="21" t="s">
        <v>37</v>
      </c>
      <c r="AA62" s="21" t="s">
        <v>37</v>
      </c>
      <c r="AB62" s="21" t="s">
        <v>37</v>
      </c>
      <c r="AC62" s="21" t="s">
        <v>37</v>
      </c>
      <c r="AD62" s="21" t="s">
        <v>37</v>
      </c>
      <c r="AE62" s="21" t="s">
        <v>37</v>
      </c>
      <c r="AF62" s="21" t="s">
        <v>37</v>
      </c>
      <c r="AG62" s="21" t="s">
        <v>37</v>
      </c>
      <c r="AH62" s="21" t="s">
        <v>37</v>
      </c>
      <c r="AI62" s="21" t="s">
        <v>37</v>
      </c>
      <c r="AJ62" s="3"/>
      <c r="AK62" s="12"/>
      <c r="AL62" s="1"/>
      <c r="AM62" s="1"/>
      <c r="AN62" s="1"/>
      <c r="AO62" s="1"/>
      <c r="AP62" s="1"/>
      <c r="AQ62" s="1"/>
      <c r="AR62" s="1"/>
    </row>
    <row r="63" spans="1:44" ht="24" x14ac:dyDescent="0.25">
      <c r="A63" s="10" t="s">
        <v>129</v>
      </c>
      <c r="B63" s="3" t="s">
        <v>70</v>
      </c>
      <c r="C63" s="11" t="s">
        <v>130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3"/>
      <c r="AK63" s="12"/>
      <c r="AL63" s="1"/>
      <c r="AM63" s="1"/>
      <c r="AN63" s="1"/>
      <c r="AO63" s="1"/>
      <c r="AP63" s="1"/>
      <c r="AQ63" s="1"/>
      <c r="AR63" s="1"/>
    </row>
    <row r="64" spans="1:44" ht="24" x14ac:dyDescent="0.25">
      <c r="A64" s="10" t="s">
        <v>131</v>
      </c>
      <c r="B64" s="3" t="s">
        <v>73</v>
      </c>
      <c r="C64" s="11" t="s">
        <v>130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3"/>
      <c r="AK64" s="12"/>
      <c r="AL64" s="1"/>
      <c r="AM64" s="1"/>
      <c r="AN64" s="1"/>
      <c r="AO64" s="1"/>
      <c r="AP64" s="1"/>
      <c r="AQ64" s="1"/>
      <c r="AR64" s="1"/>
    </row>
    <row r="65" spans="1:44" ht="24" x14ac:dyDescent="0.25">
      <c r="A65" s="10" t="s">
        <v>132</v>
      </c>
      <c r="B65" s="3" t="s">
        <v>133</v>
      </c>
      <c r="C65" s="11" t="s">
        <v>37</v>
      </c>
      <c r="D65" s="21" t="s">
        <v>37</v>
      </c>
      <c r="E65" s="21" t="s">
        <v>37</v>
      </c>
      <c r="F65" s="21" t="s">
        <v>37</v>
      </c>
      <c r="G65" s="21" t="s">
        <v>37</v>
      </c>
      <c r="H65" s="21" t="s">
        <v>37</v>
      </c>
      <c r="I65" s="21" t="s">
        <v>37</v>
      </c>
      <c r="J65" s="21" t="s">
        <v>37</v>
      </c>
      <c r="K65" s="21" t="s">
        <v>37</v>
      </c>
      <c r="L65" s="21" t="s">
        <v>37</v>
      </c>
      <c r="M65" s="21" t="s">
        <v>37</v>
      </c>
      <c r="N65" s="21" t="s">
        <v>37</v>
      </c>
      <c r="O65" s="21" t="s">
        <v>37</v>
      </c>
      <c r="P65" s="21" t="s">
        <v>37</v>
      </c>
      <c r="Q65" s="21" t="s">
        <v>37</v>
      </c>
      <c r="R65" s="21" t="s">
        <v>37</v>
      </c>
      <c r="S65" s="21" t="s">
        <v>37</v>
      </c>
      <c r="T65" s="21" t="s">
        <v>37</v>
      </c>
      <c r="U65" s="21" t="s">
        <v>37</v>
      </c>
      <c r="V65" s="21" t="s">
        <v>37</v>
      </c>
      <c r="W65" s="21" t="s">
        <v>37</v>
      </c>
      <c r="X65" s="21" t="s">
        <v>37</v>
      </c>
      <c r="Y65" s="21" t="s">
        <v>37</v>
      </c>
      <c r="Z65" s="21" t="s">
        <v>37</v>
      </c>
      <c r="AA65" s="21" t="s">
        <v>37</v>
      </c>
      <c r="AB65" s="21" t="s">
        <v>37</v>
      </c>
      <c r="AC65" s="21" t="s">
        <v>37</v>
      </c>
      <c r="AD65" s="21" t="s">
        <v>37</v>
      </c>
      <c r="AE65" s="21" t="s">
        <v>37</v>
      </c>
      <c r="AF65" s="21" t="s">
        <v>37</v>
      </c>
      <c r="AG65" s="21" t="s">
        <v>37</v>
      </c>
      <c r="AH65" s="21" t="s">
        <v>37</v>
      </c>
      <c r="AI65" s="21" t="s">
        <v>37</v>
      </c>
      <c r="AJ65" s="3"/>
      <c r="AK65" s="12"/>
      <c r="AL65" s="1"/>
      <c r="AM65" s="1"/>
      <c r="AN65" s="1"/>
      <c r="AO65" s="1"/>
      <c r="AP65" s="1"/>
      <c r="AQ65" s="1"/>
      <c r="AR65" s="1"/>
    </row>
    <row r="66" spans="1:44" ht="24" x14ac:dyDescent="0.25">
      <c r="A66" s="10" t="s">
        <v>134</v>
      </c>
      <c r="B66" s="3" t="s">
        <v>70</v>
      </c>
      <c r="C66" s="11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3"/>
      <c r="AK66" s="12"/>
      <c r="AL66" s="1"/>
      <c r="AM66" s="1"/>
      <c r="AN66" s="1"/>
      <c r="AO66" s="1"/>
      <c r="AP66" s="1"/>
      <c r="AQ66" s="1"/>
      <c r="AR66" s="1"/>
    </row>
    <row r="67" spans="1:44" ht="24" x14ac:dyDescent="0.25">
      <c r="A67" s="10" t="s">
        <v>135</v>
      </c>
      <c r="B67" s="3" t="s">
        <v>73</v>
      </c>
      <c r="C67" s="11" t="s">
        <v>130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3"/>
      <c r="AK67" s="12"/>
      <c r="AL67" s="1"/>
      <c r="AM67" s="1"/>
      <c r="AN67" s="1"/>
      <c r="AO67" s="1"/>
      <c r="AP67" s="1"/>
      <c r="AQ67" s="1"/>
      <c r="AR67" s="1"/>
    </row>
    <row r="68" spans="1:44" ht="24" x14ac:dyDescent="0.25">
      <c r="A68" s="10" t="s">
        <v>136</v>
      </c>
      <c r="B68" s="3" t="s">
        <v>137</v>
      </c>
      <c r="C68" s="11" t="s">
        <v>37</v>
      </c>
      <c r="D68" s="21" t="s">
        <v>37</v>
      </c>
      <c r="E68" s="21" t="s">
        <v>37</v>
      </c>
      <c r="F68" s="21" t="s">
        <v>37</v>
      </c>
      <c r="G68" s="21" t="s">
        <v>37</v>
      </c>
      <c r="H68" s="21" t="s">
        <v>37</v>
      </c>
      <c r="I68" s="21" t="s">
        <v>37</v>
      </c>
      <c r="J68" s="21" t="s">
        <v>37</v>
      </c>
      <c r="K68" s="21" t="s">
        <v>37</v>
      </c>
      <c r="L68" s="21" t="s">
        <v>37</v>
      </c>
      <c r="M68" s="21" t="s">
        <v>37</v>
      </c>
      <c r="N68" s="21" t="s">
        <v>37</v>
      </c>
      <c r="O68" s="21" t="s">
        <v>37</v>
      </c>
      <c r="P68" s="21" t="s">
        <v>37</v>
      </c>
      <c r="Q68" s="21" t="s">
        <v>37</v>
      </c>
      <c r="R68" s="21" t="s">
        <v>37</v>
      </c>
      <c r="S68" s="21" t="s">
        <v>37</v>
      </c>
      <c r="T68" s="21" t="s">
        <v>37</v>
      </c>
      <c r="U68" s="21" t="s">
        <v>37</v>
      </c>
      <c r="V68" s="21" t="s">
        <v>37</v>
      </c>
      <c r="W68" s="21" t="s">
        <v>37</v>
      </c>
      <c r="X68" s="21" t="s">
        <v>37</v>
      </c>
      <c r="Y68" s="21" t="s">
        <v>37</v>
      </c>
      <c r="Z68" s="21" t="s">
        <v>37</v>
      </c>
      <c r="AA68" s="21" t="s">
        <v>37</v>
      </c>
      <c r="AB68" s="21" t="s">
        <v>37</v>
      </c>
      <c r="AC68" s="21" t="s">
        <v>37</v>
      </c>
      <c r="AD68" s="21" t="s">
        <v>37</v>
      </c>
      <c r="AE68" s="21" t="s">
        <v>37</v>
      </c>
      <c r="AF68" s="21" t="s">
        <v>37</v>
      </c>
      <c r="AG68" s="21" t="s">
        <v>37</v>
      </c>
      <c r="AH68" s="21" t="s">
        <v>37</v>
      </c>
      <c r="AI68" s="21" t="s">
        <v>37</v>
      </c>
      <c r="AJ68" s="3"/>
      <c r="AK68" s="12"/>
      <c r="AL68" s="1"/>
      <c r="AM68" s="1"/>
      <c r="AN68" s="1"/>
      <c r="AO68" s="1"/>
      <c r="AP68" s="1"/>
      <c r="AQ68" s="1"/>
      <c r="AR68" s="1"/>
    </row>
    <row r="69" spans="1:44" ht="24" x14ac:dyDescent="0.25">
      <c r="A69" s="10" t="s">
        <v>138</v>
      </c>
      <c r="B69" s="3" t="s">
        <v>70</v>
      </c>
      <c r="C69" s="11" t="s">
        <v>139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3" t="s">
        <v>140</v>
      </c>
      <c r="AK69" s="12"/>
      <c r="AL69" s="1"/>
      <c r="AM69" s="1"/>
      <c r="AN69" s="1"/>
      <c r="AO69" s="1"/>
      <c r="AP69" s="1"/>
      <c r="AQ69" s="1"/>
      <c r="AR69" s="1"/>
    </row>
    <row r="70" spans="1:44" ht="24" x14ac:dyDescent="0.25">
      <c r="A70" s="10" t="s">
        <v>141</v>
      </c>
      <c r="B70" s="3" t="s">
        <v>73</v>
      </c>
      <c r="C70" s="11" t="s">
        <v>139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3" t="s">
        <v>142</v>
      </c>
      <c r="AK70" s="12"/>
      <c r="AL70" s="1"/>
      <c r="AM70" s="1"/>
      <c r="AN70" s="1"/>
      <c r="AO70" s="1"/>
      <c r="AP70" s="1"/>
      <c r="AQ70" s="1"/>
      <c r="AR70" s="1"/>
    </row>
    <row r="71" spans="1:44" ht="24" x14ac:dyDescent="0.25">
      <c r="A71" s="10" t="s">
        <v>143</v>
      </c>
      <c r="B71" s="3" t="s">
        <v>144</v>
      </c>
      <c r="C71" s="11" t="s">
        <v>37</v>
      </c>
      <c r="D71" s="21" t="s">
        <v>37</v>
      </c>
      <c r="E71" s="21" t="s">
        <v>37</v>
      </c>
      <c r="F71" s="21" t="s">
        <v>37</v>
      </c>
      <c r="G71" s="21" t="s">
        <v>37</v>
      </c>
      <c r="H71" s="21" t="s">
        <v>37</v>
      </c>
      <c r="I71" s="21" t="s">
        <v>37</v>
      </c>
      <c r="J71" s="21" t="s">
        <v>37</v>
      </c>
      <c r="K71" s="21" t="s">
        <v>37</v>
      </c>
      <c r="L71" s="21" t="s">
        <v>37</v>
      </c>
      <c r="M71" s="21" t="s">
        <v>37</v>
      </c>
      <c r="N71" s="21" t="s">
        <v>37</v>
      </c>
      <c r="O71" s="21" t="s">
        <v>37</v>
      </c>
      <c r="P71" s="21" t="s">
        <v>37</v>
      </c>
      <c r="Q71" s="21" t="s">
        <v>37</v>
      </c>
      <c r="R71" s="21" t="s">
        <v>37</v>
      </c>
      <c r="S71" s="21" t="s">
        <v>37</v>
      </c>
      <c r="T71" s="21" t="s">
        <v>37</v>
      </c>
      <c r="U71" s="21" t="s">
        <v>37</v>
      </c>
      <c r="V71" s="21" t="s">
        <v>37</v>
      </c>
      <c r="W71" s="21" t="s">
        <v>37</v>
      </c>
      <c r="X71" s="21" t="s">
        <v>37</v>
      </c>
      <c r="Y71" s="21" t="s">
        <v>37</v>
      </c>
      <c r="Z71" s="21" t="s">
        <v>37</v>
      </c>
      <c r="AA71" s="21" t="s">
        <v>37</v>
      </c>
      <c r="AB71" s="21" t="s">
        <v>37</v>
      </c>
      <c r="AC71" s="21" t="s">
        <v>37</v>
      </c>
      <c r="AD71" s="21" t="s">
        <v>37</v>
      </c>
      <c r="AE71" s="21" t="s">
        <v>37</v>
      </c>
      <c r="AF71" s="21" t="s">
        <v>37</v>
      </c>
      <c r="AG71" s="21" t="s">
        <v>37</v>
      </c>
      <c r="AH71" s="21" t="s">
        <v>37</v>
      </c>
      <c r="AI71" s="21" t="s">
        <v>37</v>
      </c>
      <c r="AJ71" s="3"/>
      <c r="AK71" s="12"/>
      <c r="AL71" s="1"/>
      <c r="AM71" s="1"/>
      <c r="AN71" s="1"/>
      <c r="AO71" s="1"/>
      <c r="AP71" s="1"/>
      <c r="AQ71" s="1"/>
      <c r="AR71" s="1"/>
    </row>
    <row r="72" spans="1:44" ht="36" x14ac:dyDescent="0.25">
      <c r="A72" s="10" t="s">
        <v>145</v>
      </c>
      <c r="B72" s="3" t="s">
        <v>70</v>
      </c>
      <c r="C72" s="11" t="s">
        <v>146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3" t="s">
        <v>147</v>
      </c>
      <c r="AK72" s="12"/>
      <c r="AL72" s="1"/>
      <c r="AM72" s="1"/>
      <c r="AN72" s="1"/>
      <c r="AO72" s="1"/>
      <c r="AP72" s="1"/>
      <c r="AQ72" s="1"/>
      <c r="AR72" s="1"/>
    </row>
    <row r="73" spans="1:44" ht="36" x14ac:dyDescent="0.25">
      <c r="A73" s="10" t="s">
        <v>148</v>
      </c>
      <c r="B73" s="3" t="s">
        <v>73</v>
      </c>
      <c r="C73" s="11" t="s">
        <v>146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3" t="s">
        <v>149</v>
      </c>
      <c r="AK73" s="12"/>
      <c r="AL73" s="1"/>
      <c r="AM73" s="1"/>
      <c r="AN73" s="1"/>
      <c r="AO73" s="1"/>
      <c r="AP73" s="1"/>
      <c r="AQ73" s="1"/>
      <c r="AR73" s="1"/>
    </row>
    <row r="74" spans="1:44" ht="36" x14ac:dyDescent="0.25">
      <c r="A74" s="10" t="s">
        <v>150</v>
      </c>
      <c r="B74" s="3" t="s">
        <v>151</v>
      </c>
      <c r="C74" s="11" t="s">
        <v>37</v>
      </c>
      <c r="D74" s="21" t="s">
        <v>37</v>
      </c>
      <c r="E74" s="21" t="s">
        <v>37</v>
      </c>
      <c r="F74" s="21" t="s">
        <v>37</v>
      </c>
      <c r="G74" s="21" t="s">
        <v>37</v>
      </c>
      <c r="H74" s="21" t="s">
        <v>37</v>
      </c>
      <c r="I74" s="21" t="s">
        <v>37</v>
      </c>
      <c r="J74" s="21" t="s">
        <v>37</v>
      </c>
      <c r="K74" s="21" t="s">
        <v>37</v>
      </c>
      <c r="L74" s="21" t="s">
        <v>37</v>
      </c>
      <c r="M74" s="21" t="s">
        <v>37</v>
      </c>
      <c r="N74" s="21" t="s">
        <v>37</v>
      </c>
      <c r="O74" s="21" t="s">
        <v>37</v>
      </c>
      <c r="P74" s="21" t="s">
        <v>37</v>
      </c>
      <c r="Q74" s="21" t="s">
        <v>37</v>
      </c>
      <c r="R74" s="21" t="s">
        <v>37</v>
      </c>
      <c r="S74" s="21" t="s">
        <v>37</v>
      </c>
      <c r="T74" s="21" t="s">
        <v>37</v>
      </c>
      <c r="U74" s="21" t="s">
        <v>37</v>
      </c>
      <c r="V74" s="21" t="s">
        <v>37</v>
      </c>
      <c r="W74" s="21" t="s">
        <v>37</v>
      </c>
      <c r="X74" s="21" t="s">
        <v>37</v>
      </c>
      <c r="Y74" s="21" t="s">
        <v>37</v>
      </c>
      <c r="Z74" s="21" t="s">
        <v>37</v>
      </c>
      <c r="AA74" s="21" t="s">
        <v>37</v>
      </c>
      <c r="AB74" s="21" t="s">
        <v>37</v>
      </c>
      <c r="AC74" s="21" t="s">
        <v>37</v>
      </c>
      <c r="AD74" s="21" t="s">
        <v>37</v>
      </c>
      <c r="AE74" s="21" t="s">
        <v>37</v>
      </c>
      <c r="AF74" s="21" t="s">
        <v>37</v>
      </c>
      <c r="AG74" s="21" t="s">
        <v>37</v>
      </c>
      <c r="AH74" s="21" t="s">
        <v>37</v>
      </c>
      <c r="AI74" s="21" t="s">
        <v>37</v>
      </c>
      <c r="AJ74" s="3" t="s">
        <v>152</v>
      </c>
      <c r="AK74" s="12"/>
      <c r="AL74" s="1"/>
      <c r="AM74" s="1"/>
      <c r="AN74" s="1"/>
      <c r="AO74" s="1"/>
      <c r="AP74" s="1"/>
      <c r="AQ74" s="1"/>
      <c r="AR74" s="1"/>
    </row>
    <row r="75" spans="1:44" ht="72" x14ac:dyDescent="0.25">
      <c r="A75" s="10" t="s">
        <v>153</v>
      </c>
      <c r="B75" s="3" t="s">
        <v>70</v>
      </c>
      <c r="C75" s="11" t="s">
        <v>154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3" t="s">
        <v>155</v>
      </c>
      <c r="AK75" s="12"/>
      <c r="AL75" s="1"/>
      <c r="AM75" s="1"/>
      <c r="AN75" s="1"/>
      <c r="AO75" s="1"/>
      <c r="AP75" s="1"/>
      <c r="AQ75" s="1"/>
      <c r="AR75" s="1"/>
    </row>
    <row r="76" spans="1:44" ht="72" x14ac:dyDescent="0.25">
      <c r="A76" s="10" t="s">
        <v>156</v>
      </c>
      <c r="B76" s="3" t="s">
        <v>73</v>
      </c>
      <c r="C76" s="11" t="s">
        <v>154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3" t="s">
        <v>157</v>
      </c>
      <c r="AK76" s="12"/>
      <c r="AL76" s="1"/>
      <c r="AM76" s="1"/>
      <c r="AN76" s="1"/>
      <c r="AO76" s="1"/>
      <c r="AP76" s="1"/>
      <c r="AQ76" s="1"/>
      <c r="AR76" s="1"/>
    </row>
    <row r="77" spans="1:44" ht="24" x14ac:dyDescent="0.25">
      <c r="A77" s="10" t="s">
        <v>167</v>
      </c>
      <c r="B77" s="3" t="s">
        <v>168</v>
      </c>
      <c r="C77" s="11" t="s">
        <v>37</v>
      </c>
      <c r="D77" s="21" t="s">
        <v>37</v>
      </c>
      <c r="E77" s="21" t="s">
        <v>37</v>
      </c>
      <c r="F77" s="21" t="s">
        <v>37</v>
      </c>
      <c r="G77" s="21" t="s">
        <v>37</v>
      </c>
      <c r="H77" s="21" t="s">
        <v>37</v>
      </c>
      <c r="I77" s="21" t="s">
        <v>37</v>
      </c>
      <c r="J77" s="21" t="s">
        <v>37</v>
      </c>
      <c r="K77" s="21" t="s">
        <v>37</v>
      </c>
      <c r="L77" s="21" t="s">
        <v>37</v>
      </c>
      <c r="M77" s="21" t="s">
        <v>37</v>
      </c>
      <c r="N77" s="21" t="s">
        <v>37</v>
      </c>
      <c r="O77" s="21" t="s">
        <v>37</v>
      </c>
      <c r="P77" s="21" t="s">
        <v>37</v>
      </c>
      <c r="Q77" s="21" t="s">
        <v>37</v>
      </c>
      <c r="R77" s="21" t="s">
        <v>37</v>
      </c>
      <c r="S77" s="21" t="s">
        <v>37</v>
      </c>
      <c r="T77" s="21" t="s">
        <v>37</v>
      </c>
      <c r="U77" s="21" t="s">
        <v>37</v>
      </c>
      <c r="V77" s="21" t="s">
        <v>37</v>
      </c>
      <c r="W77" s="21" t="s">
        <v>37</v>
      </c>
      <c r="X77" s="21" t="s">
        <v>37</v>
      </c>
      <c r="Y77" s="21" t="s">
        <v>37</v>
      </c>
      <c r="Z77" s="21" t="s">
        <v>37</v>
      </c>
      <c r="AA77" s="21" t="s">
        <v>37</v>
      </c>
      <c r="AB77" s="21" t="s">
        <v>37</v>
      </c>
      <c r="AC77" s="21" t="s">
        <v>37</v>
      </c>
      <c r="AD77" s="21" t="s">
        <v>37</v>
      </c>
      <c r="AE77" s="21" t="s">
        <v>37</v>
      </c>
      <c r="AF77" s="21" t="s">
        <v>37</v>
      </c>
      <c r="AG77" s="21" t="s">
        <v>37</v>
      </c>
      <c r="AH77" s="21" t="s">
        <v>37</v>
      </c>
      <c r="AI77" s="21" t="s">
        <v>37</v>
      </c>
      <c r="AJ77" s="3"/>
      <c r="AK77" s="12"/>
      <c r="AL77" s="1"/>
      <c r="AM77" s="1"/>
      <c r="AN77" s="1"/>
      <c r="AO77" s="1"/>
      <c r="AP77" s="1"/>
      <c r="AQ77" s="1"/>
      <c r="AR77" s="1"/>
    </row>
    <row r="78" spans="1:44" ht="36" x14ac:dyDescent="0.25">
      <c r="A78" s="10" t="s">
        <v>169</v>
      </c>
      <c r="B78" s="3" t="s">
        <v>170</v>
      </c>
      <c r="C78" s="11" t="s">
        <v>60</v>
      </c>
      <c r="D78" s="32">
        <f>D83</f>
        <v>0</v>
      </c>
      <c r="E78" s="32">
        <f t="shared" ref="E78:U78" si="10">E83</f>
        <v>0</v>
      </c>
      <c r="F78" s="32">
        <f t="shared" si="10"/>
        <v>0</v>
      </c>
      <c r="G78" s="32">
        <f t="shared" si="10"/>
        <v>0</v>
      </c>
      <c r="H78" s="32">
        <f t="shared" si="10"/>
        <v>0</v>
      </c>
      <c r="I78" s="32">
        <f t="shared" si="10"/>
        <v>0</v>
      </c>
      <c r="J78" s="32">
        <f t="shared" si="10"/>
        <v>0</v>
      </c>
      <c r="K78" s="32">
        <f t="shared" si="10"/>
        <v>0</v>
      </c>
      <c r="L78" s="32">
        <f t="shared" si="10"/>
        <v>0</v>
      </c>
      <c r="M78" s="32">
        <f t="shared" si="10"/>
        <v>0</v>
      </c>
      <c r="N78" s="32">
        <f t="shared" si="10"/>
        <v>0</v>
      </c>
      <c r="O78" s="32">
        <f t="shared" si="10"/>
        <v>0</v>
      </c>
      <c r="P78" s="32">
        <f t="shared" si="10"/>
        <v>0</v>
      </c>
      <c r="Q78" s="32">
        <f t="shared" si="10"/>
        <v>0</v>
      </c>
      <c r="R78" s="32">
        <f t="shared" si="10"/>
        <v>0</v>
      </c>
      <c r="S78" s="32">
        <f t="shared" si="10"/>
        <v>0</v>
      </c>
      <c r="T78" s="32">
        <f t="shared" si="10"/>
        <v>0</v>
      </c>
      <c r="U78" s="32">
        <f t="shared" si="10"/>
        <v>0</v>
      </c>
      <c r="V78" s="32">
        <f t="shared" ref="V78:AH78" si="11">V83</f>
        <v>0</v>
      </c>
      <c r="W78" s="32">
        <f t="shared" si="11"/>
        <v>0</v>
      </c>
      <c r="X78" s="32">
        <f t="shared" si="11"/>
        <v>0</v>
      </c>
      <c r="Y78" s="32">
        <f t="shared" si="11"/>
        <v>0</v>
      </c>
      <c r="Z78" s="32">
        <f t="shared" si="11"/>
        <v>0</v>
      </c>
      <c r="AA78" s="32">
        <f t="shared" si="11"/>
        <v>0</v>
      </c>
      <c r="AB78" s="32">
        <f t="shared" si="11"/>
        <v>0</v>
      </c>
      <c r="AC78" s="32">
        <f t="shared" si="11"/>
        <v>0</v>
      </c>
      <c r="AD78" s="32">
        <f t="shared" si="11"/>
        <v>0</v>
      </c>
      <c r="AE78" s="32">
        <f t="shared" si="11"/>
        <v>0</v>
      </c>
      <c r="AF78" s="32">
        <f t="shared" si="11"/>
        <v>0</v>
      </c>
      <c r="AG78" s="32">
        <f t="shared" si="11"/>
        <v>0</v>
      </c>
      <c r="AH78" s="32">
        <f t="shared" si="11"/>
        <v>0</v>
      </c>
      <c r="AI78" s="32">
        <f t="shared" ref="AI78:AI82" si="12">AI83</f>
        <v>0</v>
      </c>
      <c r="AJ78" s="3" t="s">
        <v>171</v>
      </c>
      <c r="AK78" s="12"/>
      <c r="AL78" s="1"/>
      <c r="AM78" s="1"/>
      <c r="AN78" s="1"/>
      <c r="AO78" s="1"/>
      <c r="AP78" s="1"/>
      <c r="AQ78" s="1"/>
      <c r="AR78" s="1"/>
    </row>
    <row r="79" spans="1:44" ht="36" x14ac:dyDescent="0.25">
      <c r="A79" s="10" t="s">
        <v>172</v>
      </c>
      <c r="B79" s="3" t="s">
        <v>173</v>
      </c>
      <c r="C79" s="11" t="s">
        <v>60</v>
      </c>
      <c r="D79" s="32">
        <f t="shared" ref="D79:U82" si="13">D84</f>
        <v>0</v>
      </c>
      <c r="E79" s="32">
        <f t="shared" si="13"/>
        <v>0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3"/>
        <v>0</v>
      </c>
      <c r="O79" s="32">
        <f t="shared" si="13"/>
        <v>0</v>
      </c>
      <c r="P79" s="32">
        <f t="shared" si="13"/>
        <v>0</v>
      </c>
      <c r="Q79" s="32">
        <f t="shared" si="13"/>
        <v>0</v>
      </c>
      <c r="R79" s="32">
        <f t="shared" si="13"/>
        <v>0</v>
      </c>
      <c r="S79" s="32">
        <f t="shared" si="13"/>
        <v>0</v>
      </c>
      <c r="T79" s="32">
        <f t="shared" si="13"/>
        <v>0</v>
      </c>
      <c r="U79" s="32">
        <f t="shared" si="13"/>
        <v>0</v>
      </c>
      <c r="V79" s="32">
        <f t="shared" ref="V79:AH79" si="14">V84</f>
        <v>0</v>
      </c>
      <c r="W79" s="32">
        <f t="shared" si="14"/>
        <v>0</v>
      </c>
      <c r="X79" s="32">
        <f t="shared" si="14"/>
        <v>0</v>
      </c>
      <c r="Y79" s="32">
        <f t="shared" si="14"/>
        <v>0</v>
      </c>
      <c r="Z79" s="32">
        <f t="shared" si="14"/>
        <v>0</v>
      </c>
      <c r="AA79" s="32">
        <f t="shared" si="14"/>
        <v>0</v>
      </c>
      <c r="AB79" s="32">
        <f t="shared" si="14"/>
        <v>0</v>
      </c>
      <c r="AC79" s="32">
        <f t="shared" si="14"/>
        <v>0</v>
      </c>
      <c r="AD79" s="32">
        <f t="shared" si="14"/>
        <v>0</v>
      </c>
      <c r="AE79" s="32">
        <f t="shared" si="14"/>
        <v>0</v>
      </c>
      <c r="AF79" s="32">
        <f t="shared" si="14"/>
        <v>0</v>
      </c>
      <c r="AG79" s="32">
        <f t="shared" si="14"/>
        <v>0</v>
      </c>
      <c r="AH79" s="32">
        <f t="shared" si="14"/>
        <v>0</v>
      </c>
      <c r="AI79" s="32">
        <f t="shared" si="12"/>
        <v>0</v>
      </c>
      <c r="AJ79" s="3" t="s">
        <v>174</v>
      </c>
      <c r="AK79" s="12"/>
      <c r="AL79" s="1"/>
      <c r="AM79" s="1"/>
      <c r="AN79" s="1"/>
      <c r="AO79" s="1"/>
      <c r="AP79" s="1"/>
      <c r="AQ79" s="1"/>
      <c r="AR79" s="1"/>
    </row>
    <row r="80" spans="1:44" ht="36" x14ac:dyDescent="0.25">
      <c r="A80" s="10" t="s">
        <v>175</v>
      </c>
      <c r="B80" s="3" t="s">
        <v>176</v>
      </c>
      <c r="C80" s="11" t="s">
        <v>60</v>
      </c>
      <c r="D80" s="32">
        <f t="shared" si="13"/>
        <v>0</v>
      </c>
      <c r="E80" s="32">
        <f t="shared" si="13"/>
        <v>0</v>
      </c>
      <c r="F80" s="32">
        <f t="shared" si="13"/>
        <v>0</v>
      </c>
      <c r="G80" s="32">
        <f t="shared" si="13"/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 t="shared" si="13"/>
        <v>0</v>
      </c>
      <c r="O80" s="32">
        <f t="shared" si="13"/>
        <v>0</v>
      </c>
      <c r="P80" s="32">
        <f t="shared" si="13"/>
        <v>0</v>
      </c>
      <c r="Q80" s="32">
        <f t="shared" si="13"/>
        <v>0</v>
      </c>
      <c r="R80" s="32">
        <f t="shared" si="13"/>
        <v>0</v>
      </c>
      <c r="S80" s="32">
        <f t="shared" si="13"/>
        <v>0</v>
      </c>
      <c r="T80" s="32">
        <f t="shared" si="13"/>
        <v>0</v>
      </c>
      <c r="U80" s="32">
        <f t="shared" si="13"/>
        <v>0</v>
      </c>
      <c r="V80" s="32">
        <f t="shared" ref="V80:AH80" si="15">V85</f>
        <v>0</v>
      </c>
      <c r="W80" s="32">
        <f t="shared" si="15"/>
        <v>0</v>
      </c>
      <c r="X80" s="32">
        <f t="shared" si="15"/>
        <v>0</v>
      </c>
      <c r="Y80" s="32">
        <f t="shared" si="15"/>
        <v>0</v>
      </c>
      <c r="Z80" s="32">
        <f t="shared" si="15"/>
        <v>0</v>
      </c>
      <c r="AA80" s="32">
        <f t="shared" si="15"/>
        <v>0</v>
      </c>
      <c r="AB80" s="32">
        <f t="shared" si="15"/>
        <v>0</v>
      </c>
      <c r="AC80" s="32">
        <f t="shared" si="15"/>
        <v>0</v>
      </c>
      <c r="AD80" s="32">
        <f t="shared" si="15"/>
        <v>0</v>
      </c>
      <c r="AE80" s="32">
        <f t="shared" si="15"/>
        <v>0</v>
      </c>
      <c r="AF80" s="32">
        <f t="shared" si="15"/>
        <v>0</v>
      </c>
      <c r="AG80" s="32">
        <f t="shared" si="15"/>
        <v>0</v>
      </c>
      <c r="AH80" s="32">
        <f t="shared" si="15"/>
        <v>0</v>
      </c>
      <c r="AI80" s="32">
        <f t="shared" si="12"/>
        <v>0</v>
      </c>
      <c r="AJ80" s="3" t="s">
        <v>177</v>
      </c>
      <c r="AK80" s="12"/>
      <c r="AL80" s="1"/>
      <c r="AM80" s="1"/>
      <c r="AN80" s="1"/>
      <c r="AO80" s="1"/>
      <c r="AP80" s="1"/>
      <c r="AQ80" s="1"/>
      <c r="AR80" s="1"/>
    </row>
    <row r="81" spans="1:44" ht="36" x14ac:dyDescent="0.25">
      <c r="A81" s="10" t="s">
        <v>178</v>
      </c>
      <c r="B81" s="3" t="s">
        <v>179</v>
      </c>
      <c r="C81" s="11" t="s">
        <v>60</v>
      </c>
      <c r="D81" s="32">
        <f t="shared" si="13"/>
        <v>0</v>
      </c>
      <c r="E81" s="32">
        <f t="shared" si="13"/>
        <v>0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si="13"/>
        <v>0</v>
      </c>
      <c r="O81" s="32">
        <f t="shared" si="13"/>
        <v>0</v>
      </c>
      <c r="P81" s="32">
        <f t="shared" si="13"/>
        <v>0</v>
      </c>
      <c r="Q81" s="32">
        <f t="shared" si="13"/>
        <v>0</v>
      </c>
      <c r="R81" s="32">
        <f t="shared" si="13"/>
        <v>0</v>
      </c>
      <c r="S81" s="32">
        <f t="shared" si="13"/>
        <v>0</v>
      </c>
      <c r="T81" s="32">
        <f t="shared" si="13"/>
        <v>0</v>
      </c>
      <c r="U81" s="32">
        <f t="shared" si="13"/>
        <v>0</v>
      </c>
      <c r="V81" s="32">
        <f t="shared" ref="V81:AH81" si="16">V86</f>
        <v>0</v>
      </c>
      <c r="W81" s="32">
        <f t="shared" si="16"/>
        <v>0</v>
      </c>
      <c r="X81" s="32">
        <f t="shared" si="16"/>
        <v>0</v>
      </c>
      <c r="Y81" s="32">
        <f t="shared" si="16"/>
        <v>0</v>
      </c>
      <c r="Z81" s="32">
        <f t="shared" si="16"/>
        <v>0</v>
      </c>
      <c r="AA81" s="32">
        <f t="shared" si="16"/>
        <v>0</v>
      </c>
      <c r="AB81" s="32">
        <f t="shared" si="16"/>
        <v>0</v>
      </c>
      <c r="AC81" s="32">
        <f t="shared" si="16"/>
        <v>0</v>
      </c>
      <c r="AD81" s="32">
        <f t="shared" si="16"/>
        <v>0</v>
      </c>
      <c r="AE81" s="32">
        <f t="shared" si="16"/>
        <v>0</v>
      </c>
      <c r="AF81" s="32">
        <f t="shared" si="16"/>
        <v>0</v>
      </c>
      <c r="AG81" s="32">
        <f t="shared" si="16"/>
        <v>0</v>
      </c>
      <c r="AH81" s="32">
        <f t="shared" si="16"/>
        <v>0</v>
      </c>
      <c r="AI81" s="32">
        <f t="shared" si="12"/>
        <v>0</v>
      </c>
      <c r="AJ81" s="3" t="s">
        <v>180</v>
      </c>
      <c r="AK81" s="12"/>
      <c r="AL81" s="1"/>
      <c r="AM81" s="1"/>
      <c r="AN81" s="1"/>
      <c r="AO81" s="1"/>
      <c r="AP81" s="1"/>
      <c r="AQ81" s="1"/>
      <c r="AR81" s="1"/>
    </row>
    <row r="82" spans="1:44" ht="36" x14ac:dyDescent="0.25">
      <c r="A82" s="10" t="s">
        <v>181</v>
      </c>
      <c r="B82" s="3" t="s">
        <v>182</v>
      </c>
      <c r="C82" s="11" t="s">
        <v>60</v>
      </c>
      <c r="D82" s="32">
        <f t="shared" si="13"/>
        <v>0</v>
      </c>
      <c r="E82" s="32">
        <f t="shared" si="13"/>
        <v>0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si="13"/>
        <v>0</v>
      </c>
      <c r="O82" s="32">
        <f t="shared" si="13"/>
        <v>0</v>
      </c>
      <c r="P82" s="32">
        <f t="shared" si="13"/>
        <v>0</v>
      </c>
      <c r="Q82" s="32">
        <f t="shared" si="13"/>
        <v>0</v>
      </c>
      <c r="R82" s="32">
        <f t="shared" si="13"/>
        <v>0</v>
      </c>
      <c r="S82" s="32">
        <f t="shared" si="13"/>
        <v>0</v>
      </c>
      <c r="T82" s="32">
        <f t="shared" si="13"/>
        <v>0</v>
      </c>
      <c r="U82" s="32">
        <f t="shared" si="13"/>
        <v>0</v>
      </c>
      <c r="V82" s="32">
        <f t="shared" ref="V82:AH82" si="17">V87</f>
        <v>0</v>
      </c>
      <c r="W82" s="32">
        <f t="shared" si="17"/>
        <v>0</v>
      </c>
      <c r="X82" s="32">
        <f t="shared" si="17"/>
        <v>0</v>
      </c>
      <c r="Y82" s="32">
        <f t="shared" si="17"/>
        <v>0</v>
      </c>
      <c r="Z82" s="32">
        <f t="shared" si="17"/>
        <v>0</v>
      </c>
      <c r="AA82" s="32">
        <f t="shared" si="17"/>
        <v>0</v>
      </c>
      <c r="AB82" s="32">
        <f t="shared" si="17"/>
        <v>0</v>
      </c>
      <c r="AC82" s="32">
        <f t="shared" si="17"/>
        <v>0</v>
      </c>
      <c r="AD82" s="32">
        <f t="shared" si="17"/>
        <v>0</v>
      </c>
      <c r="AE82" s="32">
        <f t="shared" si="17"/>
        <v>0</v>
      </c>
      <c r="AF82" s="32">
        <f t="shared" si="17"/>
        <v>0</v>
      </c>
      <c r="AG82" s="32">
        <f t="shared" si="17"/>
        <v>0</v>
      </c>
      <c r="AH82" s="32">
        <f t="shared" si="17"/>
        <v>0</v>
      </c>
      <c r="AI82" s="32">
        <f t="shared" si="12"/>
        <v>0</v>
      </c>
      <c r="AJ82" s="3" t="s">
        <v>183</v>
      </c>
      <c r="AK82" s="12"/>
      <c r="AL82" s="1"/>
      <c r="AM82" s="1"/>
      <c r="AN82" s="1"/>
      <c r="AO82" s="1"/>
      <c r="AP82" s="1"/>
      <c r="AQ82" s="1"/>
      <c r="AR82" s="1"/>
    </row>
    <row r="83" spans="1:44" ht="144" x14ac:dyDescent="0.25">
      <c r="A83" s="10" t="s">
        <v>184</v>
      </c>
      <c r="B83" s="13" t="s">
        <v>215</v>
      </c>
      <c r="C83" s="11" t="s">
        <v>60</v>
      </c>
      <c r="D83" s="32">
        <f t="shared" ref="D83:AH83" si="18">SUM(D84:D87)</f>
        <v>0</v>
      </c>
      <c r="E83" s="32">
        <f t="shared" si="18"/>
        <v>0</v>
      </c>
      <c r="F83" s="32">
        <f t="shared" si="18"/>
        <v>0</v>
      </c>
      <c r="G83" s="32">
        <f t="shared" si="18"/>
        <v>0</v>
      </c>
      <c r="H83" s="32">
        <f t="shared" si="18"/>
        <v>0</v>
      </c>
      <c r="I83" s="32">
        <f t="shared" si="18"/>
        <v>0</v>
      </c>
      <c r="J83" s="32">
        <f t="shared" si="18"/>
        <v>0</v>
      </c>
      <c r="K83" s="32">
        <f t="shared" si="18"/>
        <v>0</v>
      </c>
      <c r="L83" s="32">
        <f t="shared" si="18"/>
        <v>0</v>
      </c>
      <c r="M83" s="32">
        <f t="shared" si="18"/>
        <v>0</v>
      </c>
      <c r="N83" s="32">
        <f t="shared" si="18"/>
        <v>0</v>
      </c>
      <c r="O83" s="32">
        <f t="shared" si="18"/>
        <v>0</v>
      </c>
      <c r="P83" s="32">
        <f t="shared" si="18"/>
        <v>0</v>
      </c>
      <c r="Q83" s="32">
        <f t="shared" si="18"/>
        <v>0</v>
      </c>
      <c r="R83" s="32">
        <f t="shared" si="18"/>
        <v>0</v>
      </c>
      <c r="S83" s="32">
        <f t="shared" si="18"/>
        <v>0</v>
      </c>
      <c r="T83" s="32">
        <f t="shared" si="18"/>
        <v>0</v>
      </c>
      <c r="U83" s="32">
        <f t="shared" si="18"/>
        <v>0</v>
      </c>
      <c r="V83" s="32">
        <f t="shared" si="18"/>
        <v>0</v>
      </c>
      <c r="W83" s="32">
        <f t="shared" si="18"/>
        <v>0</v>
      </c>
      <c r="X83" s="32">
        <f t="shared" si="18"/>
        <v>0</v>
      </c>
      <c r="Y83" s="32">
        <f t="shared" si="18"/>
        <v>0</v>
      </c>
      <c r="Z83" s="32">
        <f t="shared" si="18"/>
        <v>0</v>
      </c>
      <c r="AA83" s="32">
        <f t="shared" si="18"/>
        <v>0</v>
      </c>
      <c r="AB83" s="32">
        <f t="shared" si="18"/>
        <v>0</v>
      </c>
      <c r="AC83" s="32">
        <f t="shared" si="18"/>
        <v>0</v>
      </c>
      <c r="AD83" s="32">
        <f t="shared" si="18"/>
        <v>0</v>
      </c>
      <c r="AE83" s="32">
        <f t="shared" si="18"/>
        <v>0</v>
      </c>
      <c r="AF83" s="32">
        <f t="shared" si="18"/>
        <v>0</v>
      </c>
      <c r="AG83" s="32">
        <f t="shared" si="18"/>
        <v>0</v>
      </c>
      <c r="AH83" s="32">
        <f t="shared" si="18"/>
        <v>0</v>
      </c>
      <c r="AI83" s="32">
        <f t="shared" ref="AI83" si="19">SUM(AI84:AI87)</f>
        <v>0</v>
      </c>
      <c r="AJ83" s="3" t="s">
        <v>185</v>
      </c>
      <c r="AK83" s="12"/>
      <c r="AL83" s="1"/>
      <c r="AM83" s="1"/>
      <c r="AN83" s="1"/>
      <c r="AO83" s="1"/>
      <c r="AP83" s="1"/>
      <c r="AQ83" s="1"/>
      <c r="AR83" s="1"/>
    </row>
    <row r="84" spans="1:44" ht="19.5" x14ac:dyDescent="0.25">
      <c r="A84" s="10" t="s">
        <v>186</v>
      </c>
      <c r="B84" s="3" t="s">
        <v>173</v>
      </c>
      <c r="C84" s="11" t="s">
        <v>60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"/>
      <c r="AK84" s="12"/>
      <c r="AL84" s="1"/>
      <c r="AM84" s="1"/>
      <c r="AN84" s="1"/>
      <c r="AO84" s="1"/>
      <c r="AP84" s="1"/>
      <c r="AQ84" s="1"/>
      <c r="AR84" s="1"/>
    </row>
    <row r="85" spans="1:44" ht="19.5" x14ac:dyDescent="0.25">
      <c r="A85" s="10" t="s">
        <v>187</v>
      </c>
      <c r="B85" s="3" t="s">
        <v>176</v>
      </c>
      <c r="C85" s="11" t="s">
        <v>60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"/>
      <c r="AK85" s="12"/>
      <c r="AL85" s="1"/>
      <c r="AM85" s="1"/>
      <c r="AN85" s="1"/>
      <c r="AO85" s="1"/>
      <c r="AP85" s="1"/>
      <c r="AQ85" s="1"/>
      <c r="AR85" s="1"/>
    </row>
    <row r="86" spans="1:44" ht="19.5" x14ac:dyDescent="0.25">
      <c r="A86" s="10" t="s">
        <v>188</v>
      </c>
      <c r="B86" s="3" t="s">
        <v>179</v>
      </c>
      <c r="C86" s="11" t="s">
        <v>60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"/>
      <c r="AK86" s="12"/>
      <c r="AL86" s="1"/>
      <c r="AM86" s="1"/>
      <c r="AN86" s="1"/>
      <c r="AO86" s="1"/>
      <c r="AP86" s="1"/>
      <c r="AQ86" s="1"/>
      <c r="AR86" s="1"/>
    </row>
    <row r="87" spans="1:44" ht="19.5" x14ac:dyDescent="0.25">
      <c r="A87" s="10" t="s">
        <v>189</v>
      </c>
      <c r="B87" s="3" t="s">
        <v>182</v>
      </c>
      <c r="C87" s="11" t="s">
        <v>60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"/>
      <c r="AK87" s="12"/>
      <c r="AL87" s="1"/>
      <c r="AM87" s="1"/>
      <c r="AN87" s="1"/>
      <c r="AO87" s="1"/>
      <c r="AP87" s="1"/>
      <c r="AQ87" s="1"/>
      <c r="AR87" s="1"/>
    </row>
    <row r="88" spans="1:44" ht="19.5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"/>
      <c r="AK88" s="17"/>
      <c r="AL88" s="1"/>
      <c r="AM88" s="1"/>
      <c r="AN88" s="1"/>
      <c r="AO88" s="1"/>
      <c r="AP88" s="1"/>
      <c r="AQ88" s="1"/>
      <c r="AR88" s="1"/>
    </row>
    <row r="89" spans="1:44" ht="19.5" x14ac:dyDescent="0.25">
      <c r="A89" s="18">
        <v>1</v>
      </c>
      <c r="B89" s="64" t="s">
        <v>190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17"/>
      <c r="AL89" s="1"/>
      <c r="AM89" s="1"/>
      <c r="AN89" s="1"/>
      <c r="AO89" s="1"/>
      <c r="AP89" s="1"/>
      <c r="AQ89" s="1"/>
      <c r="AR89" s="1"/>
    </row>
    <row r="90" spans="1:44" ht="19.5" x14ac:dyDescent="0.25">
      <c r="A90" s="18"/>
      <c r="B90" s="64" t="s">
        <v>191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17"/>
      <c r="AL90" s="1"/>
      <c r="AM90" s="1"/>
      <c r="AN90" s="1"/>
      <c r="AO90" s="1"/>
      <c r="AP90" s="1"/>
      <c r="AQ90" s="1"/>
      <c r="AR90" s="1"/>
    </row>
    <row r="91" spans="1:44" ht="19.5" x14ac:dyDescent="0.25">
      <c r="A91" s="19">
        <v>2</v>
      </c>
      <c r="B91" s="61" t="s">
        <v>192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17"/>
      <c r="AL91" s="1"/>
      <c r="AM91" s="1"/>
      <c r="AN91" s="1"/>
      <c r="AO91" s="1"/>
      <c r="AP91" s="1"/>
      <c r="AQ91" s="1"/>
      <c r="AR91" s="1"/>
    </row>
  </sheetData>
  <mergeCells count="8">
    <mergeCell ref="B90:AJ90"/>
    <mergeCell ref="B91:AJ91"/>
    <mergeCell ref="A1:D1"/>
    <mergeCell ref="A2:AJ2"/>
    <mergeCell ref="A3:AJ3"/>
    <mergeCell ref="A4:AJ4"/>
    <mergeCell ref="AJ16:AJ27"/>
    <mergeCell ref="B89:AJ89"/>
  </mergeCells>
  <dataValidations count="7">
    <dataValidation type="decimal" allowBlank="1" showErrorMessage="1" errorTitle="Ошибка" error="Допускается ввод только неотрицательных чисел!" sqref="D42:D43 D66:D67 D60:D61 D63:D64 F23 L24:M24 AC21:AH21 S24 AI20:AI21 AI24 AC23:AH24 AA24:AB24 R21 Y20:AB21 Q24 R23:R24 Q20:Q21 O21:P21 D20:N21 N23:P24 F26 N27 D26:E27 G26:M27 D23:E24 G23:K24 AA17:AI18 D17:G18 J17:S18 D72:AI73 D84:AI87 D33:AI34 D36:AI37 D30:AI31 D69:AI70 D75:AI76 O26:AI27 S20:U21 T23:X24 Z23:Z24 V21:X21 Y24 V17:Y18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3 B26:B27 B20:B21 B23:B24 B17:B18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9 B22 B25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I14"/>
    <dataValidation type="textLength" operator="lessThanOrEqual" allowBlank="1" showInputMessage="1" showErrorMessage="1" errorTitle="Ошибка" error="Допускается ввод не более 900 символов!" sqref="D11:D12 D7:AI7">
      <formula1>900</formula1>
    </dataValidation>
    <dataValidation type="decimal" allowBlank="1" showInputMessage="1" showErrorMessage="1" error="Введите значение от 0 до 100%" sqref="E42:AI43 D39:AI40 E66:AI67 E63:AI64 D45:AI46 D57:AI58 D54:AI55 D51:AI52 D48:AI49 E60:AI61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утв.29.10.2019</vt:lpstr>
      <vt:lpstr>утв.26.10.2021</vt:lpstr>
      <vt:lpstr>утв.17.11.2022</vt:lpstr>
      <vt:lpstr>утв.17.11.2022!List06_flag_year</vt:lpstr>
      <vt:lpstr>утв.29.10.2019!List06_flag_year</vt:lpstr>
      <vt:lpstr>List06_flag_year</vt:lpstr>
      <vt:lpstr>утв.17.11.2022!Заголовки_для_печати</vt:lpstr>
      <vt:lpstr>утв.26.10.2021!Заголовки_для_печати</vt:lpstr>
      <vt:lpstr>утв.29.10.2019!Заголовки_для_печати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cp:lastPrinted>2019-11-06T07:29:05Z</cp:lastPrinted>
  <dcterms:created xsi:type="dcterms:W3CDTF">2019-10-29T12:55:13Z</dcterms:created>
  <dcterms:modified xsi:type="dcterms:W3CDTF">2022-12-22T09:39:50Z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etDate">
    <vt:lpwstr>2021-10-31T16:20:11Z</vt:lpwstr>
  </property>
  <property fmtid="{D5CDD505-2E9C-101B-9397-08002B2CF9AE}" pid="4" name="MSIP_Label_f45044c0-b6aa-4b2b-834d-65c9ef8bb134_Method">
    <vt:lpwstr>Standard</vt:lpwstr>
  </property>
  <property fmtid="{D5CDD505-2E9C-101B-9397-08002B2CF9AE}" pid="5" name="MSIP_Label_f45044c0-b6aa-4b2b-834d-65c9ef8bb134_Name">
    <vt:lpwstr>f45044c0-b6aa-4b2b-834d-65c9ef8bb134</vt:lpwstr>
  </property>
  <property fmtid="{D5CDD505-2E9C-101B-9397-08002B2CF9AE}" pid="6" name="MSIP_Label_f45044c0-b6aa-4b2b-834d-65c9ef8bb134_SiteId">
    <vt:lpwstr>62a9c2c8-8b09-43be-a7fb-9a87875714a9</vt:lpwstr>
  </property>
  <property fmtid="{D5CDD505-2E9C-101B-9397-08002B2CF9AE}" pid="7" name="MSIP_Label_f45044c0-b6aa-4b2b-834d-65c9ef8bb134_ActionId">
    <vt:lpwstr>1a187ad0-f9ea-4c79-9805-9e60fe987140</vt:lpwstr>
  </property>
  <property fmtid="{D5CDD505-2E9C-101B-9397-08002B2CF9AE}" pid="8" name="MSIP_Label_f45044c0-b6aa-4b2b-834d-65c9ef8bb134_ContentBits">
    <vt:lpwstr>0</vt:lpwstr>
  </property>
</Properties>
</file>